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ля\Desktop\меню 24-25\"/>
    </mc:Choice>
  </mc:AlternateContent>
  <bookViews>
    <workbookView xWindow="0" yWindow="0" windowWidth="15360" windowHeight="8544"/>
  </bookViews>
  <sheets>
    <sheet name="Мл. шк" sheetId="17" r:id="rId1"/>
    <sheet name="Ст. шк " sheetId="5" r:id="rId2"/>
    <sheet name="Мл. шк ОВЗ" sheetId="18" r:id="rId3"/>
    <sheet name="Ст. шк ОВЗ" sheetId="19" r:id="rId4"/>
    <sheet name="1" sheetId="4" r:id="rId5"/>
    <sheet name="2" sheetId="8" r:id="rId6"/>
    <sheet name="3" sheetId="9" r:id="rId7"/>
    <sheet name="4" sheetId="10" r:id="rId8"/>
    <sheet name="5" sheetId="11" r:id="rId9"/>
    <sheet name="6" sheetId="12" r:id="rId10"/>
    <sheet name="7" sheetId="13" r:id="rId11"/>
    <sheet name="8" sheetId="14" r:id="rId12"/>
    <sheet name="9" sheetId="15" r:id="rId13"/>
    <sheet name="10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</workbook>
</file>

<file path=xl/calcChain.xml><?xml version="1.0" encoding="utf-8"?>
<calcChain xmlns="http://schemas.openxmlformats.org/spreadsheetml/2006/main">
  <c r="C52" i="16" l="1"/>
  <c r="G49" i="16"/>
  <c r="F49" i="16"/>
  <c r="E49" i="16"/>
  <c r="D49" i="16"/>
  <c r="C49" i="16"/>
  <c r="C50" i="15"/>
  <c r="G47" i="15"/>
  <c r="F47" i="15"/>
  <c r="E47" i="15"/>
  <c r="D47" i="15"/>
  <c r="C47" i="15"/>
  <c r="C51" i="14"/>
  <c r="G48" i="14"/>
  <c r="F48" i="14"/>
  <c r="E48" i="14"/>
  <c r="D48" i="14"/>
  <c r="C48" i="14"/>
  <c r="C48" i="13"/>
  <c r="G45" i="13"/>
  <c r="F45" i="13"/>
  <c r="E45" i="13"/>
  <c r="D45" i="13"/>
  <c r="C45" i="13"/>
  <c r="C49" i="12"/>
  <c r="G46" i="12"/>
  <c r="F46" i="12"/>
  <c r="E46" i="12"/>
  <c r="D46" i="12"/>
  <c r="C46" i="12"/>
  <c r="C48" i="11"/>
  <c r="G45" i="11"/>
  <c r="F45" i="11"/>
  <c r="E45" i="11"/>
  <c r="D45" i="11"/>
  <c r="C45" i="11"/>
  <c r="C49" i="10"/>
  <c r="G46" i="10"/>
  <c r="F46" i="10"/>
  <c r="E46" i="10"/>
  <c r="D46" i="10"/>
  <c r="C46" i="10"/>
  <c r="C54" i="9"/>
  <c r="G51" i="9"/>
  <c r="F51" i="9"/>
  <c r="E51" i="9"/>
  <c r="D51" i="9"/>
  <c r="C51" i="9"/>
  <c r="C51" i="8"/>
  <c r="G48" i="8"/>
  <c r="F48" i="8"/>
  <c r="E48" i="8"/>
  <c r="D48" i="8"/>
  <c r="C48" i="8"/>
  <c r="C49" i="4"/>
  <c r="G46" i="4"/>
  <c r="F46" i="4"/>
  <c r="E46" i="4"/>
  <c r="D46" i="4"/>
  <c r="C46" i="4"/>
  <c r="G46" i="16"/>
  <c r="F46" i="16"/>
  <c r="E46" i="16"/>
  <c r="D46" i="16"/>
  <c r="C46" i="16"/>
  <c r="G44" i="15"/>
  <c r="F44" i="15"/>
  <c r="E44" i="15"/>
  <c r="D44" i="15"/>
  <c r="C44" i="15"/>
  <c r="G45" i="14"/>
  <c r="F45" i="14"/>
  <c r="E45" i="14"/>
  <c r="D45" i="14"/>
  <c r="C45" i="14"/>
  <c r="G42" i="13"/>
  <c r="F42" i="13"/>
  <c r="E42" i="13"/>
  <c r="D42" i="13"/>
  <c r="C42" i="13"/>
  <c r="G43" i="12"/>
  <c r="F43" i="12"/>
  <c r="E43" i="12"/>
  <c r="D43" i="12"/>
  <c r="C43" i="12"/>
  <c r="G42" i="11"/>
  <c r="F42" i="11"/>
  <c r="E42" i="11"/>
  <c r="D42" i="11"/>
  <c r="C42" i="11"/>
  <c r="G43" i="10"/>
  <c r="F43" i="10"/>
  <c r="E43" i="10"/>
  <c r="D43" i="10"/>
  <c r="C43" i="10"/>
  <c r="G48" i="9"/>
  <c r="F48" i="9"/>
  <c r="E48" i="9"/>
  <c r="D48" i="9"/>
  <c r="C48" i="9"/>
  <c r="G45" i="8"/>
  <c r="F45" i="8"/>
  <c r="E45" i="8"/>
  <c r="D45" i="8"/>
  <c r="C45" i="8"/>
  <c r="G43" i="4"/>
  <c r="F43" i="4"/>
  <c r="E43" i="4"/>
  <c r="D43" i="4"/>
  <c r="C43" i="4"/>
  <c r="B39" i="8"/>
  <c r="B36" i="13" s="1"/>
  <c r="C39" i="8"/>
  <c r="C36" i="13" s="1"/>
  <c r="D39" i="8"/>
  <c r="D36" i="13" s="1"/>
  <c r="E39" i="8"/>
  <c r="E36" i="13" s="1"/>
  <c r="F39" i="8"/>
  <c r="F36" i="13" s="1"/>
  <c r="G39" i="8"/>
  <c r="G36" i="13" s="1"/>
  <c r="H39" i="8"/>
  <c r="H36" i="13" s="1"/>
  <c r="B11" i="15"/>
  <c r="B24" i="15" s="1"/>
  <c r="C11" i="15"/>
  <c r="B10" i="11"/>
  <c r="B23" i="11" s="1"/>
  <c r="C10" i="11"/>
  <c r="C36" i="11" s="1"/>
  <c r="C37" i="15" s="1"/>
  <c r="I83" i="19"/>
  <c r="C83" i="19"/>
  <c r="I80" i="19"/>
  <c r="I84" i="19" s="1"/>
  <c r="G80" i="19"/>
  <c r="F80" i="19"/>
  <c r="E80" i="19"/>
  <c r="D80" i="19"/>
  <c r="C80" i="19"/>
  <c r="C84" i="19" s="1"/>
  <c r="I76" i="19"/>
  <c r="C76" i="19"/>
  <c r="I73" i="19"/>
  <c r="I77" i="19" s="1"/>
  <c r="G73" i="19"/>
  <c r="F73" i="19"/>
  <c r="E73" i="19"/>
  <c r="D73" i="19"/>
  <c r="C73" i="19"/>
  <c r="C77" i="19" s="1"/>
  <c r="I69" i="19"/>
  <c r="C69" i="19"/>
  <c r="I66" i="19"/>
  <c r="I70" i="19" s="1"/>
  <c r="G66" i="19"/>
  <c r="F66" i="19"/>
  <c r="E66" i="19"/>
  <c r="D66" i="19"/>
  <c r="C66" i="19"/>
  <c r="I62" i="19"/>
  <c r="C62" i="19"/>
  <c r="I59" i="19"/>
  <c r="I63" i="19" s="1"/>
  <c r="G59" i="19"/>
  <c r="F59" i="19"/>
  <c r="E59" i="19"/>
  <c r="D59" i="19"/>
  <c r="C59" i="19"/>
  <c r="I55" i="19"/>
  <c r="C55" i="19"/>
  <c r="I52" i="19"/>
  <c r="I56" i="19" s="1"/>
  <c r="G52" i="19"/>
  <c r="F52" i="19"/>
  <c r="E52" i="19"/>
  <c r="D52" i="19"/>
  <c r="C52" i="19"/>
  <c r="I48" i="19"/>
  <c r="C48" i="19"/>
  <c r="I45" i="19"/>
  <c r="I49" i="19" s="1"/>
  <c r="G45" i="19"/>
  <c r="F45" i="19"/>
  <c r="E45" i="19"/>
  <c r="D45" i="19"/>
  <c r="C45" i="19"/>
  <c r="I41" i="19"/>
  <c r="C41" i="19"/>
  <c r="I38" i="19"/>
  <c r="I42" i="19" s="1"/>
  <c r="G38" i="19"/>
  <c r="F38" i="19"/>
  <c r="E38" i="19"/>
  <c r="D38" i="19"/>
  <c r="C38" i="19"/>
  <c r="I34" i="19"/>
  <c r="C34" i="19"/>
  <c r="I31" i="19"/>
  <c r="I35" i="19" s="1"/>
  <c r="G31" i="19"/>
  <c r="F31" i="19"/>
  <c r="E31" i="19"/>
  <c r="D31" i="19"/>
  <c r="C31" i="19"/>
  <c r="I27" i="19"/>
  <c r="C27" i="19"/>
  <c r="I24" i="19"/>
  <c r="I28" i="19" s="1"/>
  <c r="G24" i="19"/>
  <c r="F24" i="19"/>
  <c r="E24" i="19"/>
  <c r="D24" i="19"/>
  <c r="C24" i="19"/>
  <c r="I20" i="19"/>
  <c r="C20" i="19"/>
  <c r="I17" i="19"/>
  <c r="G17" i="19"/>
  <c r="F17" i="19"/>
  <c r="E17" i="19"/>
  <c r="D17" i="19"/>
  <c r="C17" i="19"/>
  <c r="C70" i="19" l="1"/>
  <c r="C63" i="19"/>
  <c r="C56" i="19"/>
  <c r="C49" i="19"/>
  <c r="C42" i="19"/>
  <c r="C35" i="19"/>
  <c r="C28" i="19"/>
  <c r="B36" i="11"/>
  <c r="B37" i="15" s="1"/>
  <c r="C21" i="19"/>
  <c r="I21" i="19"/>
  <c r="I110" i="18"/>
  <c r="G110" i="18"/>
  <c r="F110" i="18"/>
  <c r="E110" i="18"/>
  <c r="D110" i="18"/>
  <c r="C110" i="18"/>
  <c r="C111" i="18" s="1"/>
  <c r="I100" i="18"/>
  <c r="G100" i="18"/>
  <c r="F100" i="18"/>
  <c r="E100" i="18"/>
  <c r="D100" i="18"/>
  <c r="C100" i="18"/>
  <c r="I90" i="18"/>
  <c r="G90" i="18"/>
  <c r="F90" i="18"/>
  <c r="E90" i="18"/>
  <c r="D90" i="18"/>
  <c r="C90" i="18"/>
  <c r="I80" i="18"/>
  <c r="G80" i="18"/>
  <c r="F80" i="18"/>
  <c r="E80" i="18"/>
  <c r="D80" i="18"/>
  <c r="C80" i="18"/>
  <c r="C81" i="18" s="1"/>
  <c r="I71" i="18"/>
  <c r="G71" i="18"/>
  <c r="F71" i="18"/>
  <c r="E71" i="18"/>
  <c r="D71" i="18"/>
  <c r="C71" i="18"/>
  <c r="I52" i="18"/>
  <c r="G52" i="18"/>
  <c r="F52" i="18"/>
  <c r="E52" i="18"/>
  <c r="D52" i="18"/>
  <c r="C52" i="18"/>
  <c r="I61" i="18"/>
  <c r="G61" i="18"/>
  <c r="F61" i="18"/>
  <c r="E61" i="18"/>
  <c r="D61" i="18"/>
  <c r="C61" i="18"/>
  <c r="I42" i="18"/>
  <c r="G42" i="18"/>
  <c r="F42" i="18"/>
  <c r="E42" i="18"/>
  <c r="D42" i="18"/>
  <c r="C42" i="18"/>
  <c r="C43" i="18" s="1"/>
  <c r="I32" i="18"/>
  <c r="G32" i="18"/>
  <c r="F32" i="18"/>
  <c r="E32" i="18"/>
  <c r="D32" i="18"/>
  <c r="C32" i="18"/>
  <c r="C33" i="18" s="1"/>
  <c r="I107" i="18"/>
  <c r="B103" i="18"/>
  <c r="I97" i="18"/>
  <c r="C97" i="18"/>
  <c r="C101" i="18" s="1"/>
  <c r="H93" i="18"/>
  <c r="H55" i="18" s="1"/>
  <c r="G93" i="18"/>
  <c r="G97" i="18" s="1"/>
  <c r="F93" i="18"/>
  <c r="F97" i="18" s="1"/>
  <c r="E93" i="18"/>
  <c r="E97" i="18" s="1"/>
  <c r="D93" i="18"/>
  <c r="D97" i="18" s="1"/>
  <c r="I87" i="18"/>
  <c r="G87" i="18"/>
  <c r="F87" i="18"/>
  <c r="E87" i="18"/>
  <c r="D87" i="18"/>
  <c r="C87" i="18"/>
  <c r="I77" i="18"/>
  <c r="I68" i="18"/>
  <c r="G68" i="18"/>
  <c r="F68" i="18"/>
  <c r="E68" i="18"/>
  <c r="D68" i="18"/>
  <c r="C68" i="18"/>
  <c r="H64" i="18"/>
  <c r="B64" i="18"/>
  <c r="I58" i="18"/>
  <c r="C58" i="18"/>
  <c r="I49" i="18"/>
  <c r="G49" i="18"/>
  <c r="F49" i="18"/>
  <c r="E49" i="18"/>
  <c r="D49" i="18"/>
  <c r="C49" i="18"/>
  <c r="C53" i="18" s="1"/>
  <c r="B45" i="18"/>
  <c r="I39" i="18"/>
  <c r="I29" i="18"/>
  <c r="I23" i="18"/>
  <c r="G23" i="18"/>
  <c r="F23" i="18"/>
  <c r="E23" i="18"/>
  <c r="D23" i="18"/>
  <c r="C23" i="18"/>
  <c r="C24" i="18" s="1"/>
  <c r="I20" i="18"/>
  <c r="H130" i="5"/>
  <c r="G130" i="5"/>
  <c r="D130" i="5"/>
  <c r="B130" i="5"/>
  <c r="B73" i="5"/>
  <c r="C101" i="5"/>
  <c r="B30" i="5"/>
  <c r="B101" i="5" s="1"/>
  <c r="D30" i="5"/>
  <c r="D101" i="5" s="1"/>
  <c r="E30" i="5"/>
  <c r="E101" i="5" s="1"/>
  <c r="F30" i="5"/>
  <c r="F101" i="5" s="1"/>
  <c r="G30" i="5"/>
  <c r="G101" i="5" s="1"/>
  <c r="H30" i="5"/>
  <c r="H101" i="5" s="1"/>
  <c r="D130" i="17"/>
  <c r="E130" i="17"/>
  <c r="E130" i="5" s="1"/>
  <c r="F130" i="17"/>
  <c r="G130" i="17"/>
  <c r="H130" i="17"/>
  <c r="F73" i="17" l="1"/>
  <c r="F73" i="5" s="1"/>
  <c r="F10" i="11"/>
  <c r="F11" i="15"/>
  <c r="F24" i="15" s="1"/>
  <c r="H73" i="17"/>
  <c r="H73" i="5" s="1"/>
  <c r="H10" i="11"/>
  <c r="H11" i="15"/>
  <c r="H24" i="15" s="1"/>
  <c r="D73" i="17"/>
  <c r="D73" i="5" s="1"/>
  <c r="D10" i="11"/>
  <c r="D11" i="15"/>
  <c r="D24" i="15" s="1"/>
  <c r="C62" i="18"/>
  <c r="C72" i="18"/>
  <c r="E73" i="17"/>
  <c r="E73" i="5" s="1"/>
  <c r="E10" i="11"/>
  <c r="E11" i="15"/>
  <c r="E24" i="15" s="1"/>
  <c r="G73" i="17"/>
  <c r="G73" i="5" s="1"/>
  <c r="G10" i="11"/>
  <c r="G11" i="15"/>
  <c r="G24" i="15" s="1"/>
  <c r="F130" i="5"/>
  <c r="C91" i="18"/>
  <c r="G55" i="18"/>
  <c r="E55" i="18"/>
  <c r="E58" i="18" s="1"/>
  <c r="F55" i="18"/>
  <c r="F58" i="18" s="1"/>
  <c r="D55" i="18"/>
  <c r="D58" i="18" s="1"/>
  <c r="G58" i="18"/>
  <c r="E23" i="11" l="1"/>
  <c r="E36" i="11"/>
  <c r="E37" i="15" s="1"/>
  <c r="H23" i="11"/>
  <c r="H36" i="11"/>
  <c r="H37" i="15" s="1"/>
  <c r="G23" i="11"/>
  <c r="G36" i="11"/>
  <c r="G37" i="15" s="1"/>
  <c r="D23" i="11"/>
  <c r="D36" i="11"/>
  <c r="D37" i="15" s="1"/>
  <c r="F23" i="11"/>
  <c r="F36" i="11"/>
  <c r="F37" i="15" s="1"/>
  <c r="B39" i="16"/>
  <c r="B25" i="16"/>
  <c r="B11" i="16"/>
  <c r="H32" i="14"/>
  <c r="B32" i="14"/>
  <c r="H18" i="14"/>
  <c r="B18" i="14"/>
  <c r="H31" i="12"/>
  <c r="B31" i="12"/>
  <c r="H18" i="12"/>
  <c r="B18" i="12"/>
  <c r="H36" i="12"/>
  <c r="B36" i="12"/>
  <c r="H23" i="12"/>
  <c r="B23" i="12"/>
  <c r="H10" i="12"/>
  <c r="B10" i="12"/>
  <c r="B36" i="10"/>
  <c r="B23" i="10"/>
  <c r="B10" i="10"/>
  <c r="H33" i="8"/>
  <c r="B33" i="8"/>
  <c r="H20" i="8"/>
  <c r="B20" i="8"/>
  <c r="H31" i="4"/>
  <c r="B31" i="4"/>
  <c r="H18" i="4"/>
  <c r="B18" i="4"/>
  <c r="B144" i="5"/>
  <c r="H123" i="5"/>
  <c r="B123" i="5"/>
  <c r="H95" i="5"/>
  <c r="B95" i="5"/>
  <c r="H87" i="5"/>
  <c r="B87" i="5"/>
  <c r="B59" i="5"/>
  <c r="H37" i="5"/>
  <c r="B37" i="5"/>
  <c r="H24" i="5"/>
  <c r="B24" i="5"/>
  <c r="D127" i="17" l="1"/>
  <c r="E127" i="17"/>
  <c r="F127" i="17"/>
  <c r="G127" i="17"/>
  <c r="C127" i="17"/>
  <c r="H123" i="17"/>
  <c r="B123" i="17"/>
  <c r="H95" i="17"/>
  <c r="B95" i="17"/>
  <c r="D41" i="17"/>
  <c r="E41" i="17"/>
  <c r="F41" i="17"/>
  <c r="G41" i="17"/>
  <c r="C41" i="17"/>
  <c r="H37" i="17"/>
  <c r="B37" i="17"/>
  <c r="B24" i="17"/>
  <c r="D27" i="17"/>
  <c r="E27" i="17"/>
  <c r="F27" i="17"/>
  <c r="G27" i="17"/>
  <c r="C27" i="17"/>
  <c r="H24" i="17"/>
  <c r="B144" i="17"/>
  <c r="D134" i="17" l="1"/>
  <c r="E134" i="17"/>
  <c r="F134" i="17"/>
  <c r="G134" i="17"/>
  <c r="C134" i="17"/>
  <c r="D119" i="17" l="1"/>
  <c r="E119" i="17"/>
  <c r="F119" i="17"/>
  <c r="G119" i="17"/>
  <c r="C119" i="17"/>
  <c r="D91" i="17"/>
  <c r="E91" i="17"/>
  <c r="F91" i="17"/>
  <c r="G91" i="17"/>
  <c r="C91" i="17"/>
  <c r="B87" i="17"/>
  <c r="H87" i="17"/>
  <c r="D63" i="17" l="1"/>
  <c r="E63" i="17"/>
  <c r="F63" i="17"/>
  <c r="G63" i="17"/>
  <c r="C63" i="17"/>
  <c r="C76" i="17"/>
  <c r="D76" i="17"/>
  <c r="E76" i="17"/>
  <c r="F76" i="17"/>
  <c r="G76" i="17"/>
  <c r="B59" i="17"/>
  <c r="I76" i="17" l="1"/>
  <c r="I156" i="17"/>
  <c r="I148" i="17"/>
  <c r="I141" i="17"/>
  <c r="I134" i="17"/>
  <c r="I127" i="17"/>
  <c r="I119" i="17"/>
  <c r="I112" i="17"/>
  <c r="I104" i="17"/>
  <c r="I98" i="17"/>
  <c r="I91" i="17"/>
  <c r="I84" i="17"/>
  <c r="I70" i="17"/>
  <c r="I63" i="17"/>
  <c r="I56" i="17"/>
  <c r="I48" i="17"/>
  <c r="I41" i="17"/>
  <c r="I33" i="17"/>
  <c r="I27" i="17"/>
  <c r="I20" i="17"/>
  <c r="I160" i="17" s="1"/>
  <c r="I162" i="17" l="1"/>
  <c r="C37" i="16"/>
  <c r="C29" i="16"/>
  <c r="C35" i="15"/>
  <c r="C28" i="15"/>
  <c r="C36" i="14"/>
  <c r="C28" i="14"/>
  <c r="C34" i="13"/>
  <c r="C26" i="13"/>
  <c r="C34" i="12"/>
  <c r="C27" i="12"/>
  <c r="C34" i="11"/>
  <c r="C26" i="11"/>
  <c r="C34" i="10"/>
  <c r="C27" i="10"/>
  <c r="C39" i="9"/>
  <c r="C31" i="9"/>
  <c r="C37" i="8"/>
  <c r="C29" i="8"/>
  <c r="C27" i="4"/>
  <c r="C34" i="4"/>
  <c r="D157" i="5" l="1"/>
  <c r="E157" i="5"/>
  <c r="F157" i="5"/>
  <c r="G157" i="5"/>
  <c r="D142" i="5"/>
  <c r="E142" i="5"/>
  <c r="F142" i="5"/>
  <c r="G142" i="5"/>
  <c r="D128" i="5"/>
  <c r="E128" i="5"/>
  <c r="F128" i="5"/>
  <c r="G128" i="5"/>
  <c r="D113" i="5"/>
  <c r="E113" i="5"/>
  <c r="F113" i="5"/>
  <c r="G113" i="5"/>
  <c r="D99" i="5"/>
  <c r="E99" i="5"/>
  <c r="F99" i="5"/>
  <c r="G99" i="5"/>
  <c r="D85" i="5"/>
  <c r="E85" i="5"/>
  <c r="F85" i="5"/>
  <c r="G85" i="5"/>
  <c r="D71" i="5"/>
  <c r="E71" i="5"/>
  <c r="F71" i="5"/>
  <c r="G71" i="5"/>
  <c r="D57" i="5"/>
  <c r="E57" i="5"/>
  <c r="F57" i="5"/>
  <c r="G57" i="5"/>
  <c r="D42" i="5"/>
  <c r="E42" i="5"/>
  <c r="F42" i="5"/>
  <c r="G42" i="5"/>
  <c r="D28" i="5"/>
  <c r="D158" i="5" s="1"/>
  <c r="D159" i="5" s="1"/>
  <c r="E28" i="5"/>
  <c r="E158" i="5" s="1"/>
  <c r="E159" i="5" s="1"/>
  <c r="F28" i="5"/>
  <c r="F158" i="5" s="1"/>
  <c r="F159" i="5" s="1"/>
  <c r="G28" i="5"/>
  <c r="G158" i="5" s="1"/>
  <c r="G159" i="5" s="1"/>
  <c r="C156" i="5" l="1"/>
  <c r="C148" i="5"/>
  <c r="C157" i="5" s="1"/>
  <c r="C141" i="5"/>
  <c r="C134" i="5"/>
  <c r="C142" i="5" s="1"/>
  <c r="C127" i="5"/>
  <c r="C119" i="5"/>
  <c r="C112" i="5"/>
  <c r="C104" i="5"/>
  <c r="C113" i="5" s="1"/>
  <c r="C98" i="5"/>
  <c r="C91" i="5"/>
  <c r="C84" i="5"/>
  <c r="C76" i="5"/>
  <c r="C85" i="5" s="1"/>
  <c r="C70" i="5"/>
  <c r="C63" i="5"/>
  <c r="C71" i="5" s="1"/>
  <c r="C56" i="5"/>
  <c r="C48" i="5"/>
  <c r="C41" i="5"/>
  <c r="C33" i="5"/>
  <c r="C27" i="5"/>
  <c r="C20" i="5"/>
  <c r="C28" i="5" l="1"/>
  <c r="C57" i="5"/>
  <c r="C42" i="5"/>
  <c r="C128" i="5"/>
  <c r="C99" i="5"/>
  <c r="C158" i="5" l="1"/>
  <c r="C159" i="5" s="1"/>
</calcChain>
</file>

<file path=xl/sharedStrings.xml><?xml version="1.0" encoding="utf-8"?>
<sst xmlns="http://schemas.openxmlformats.org/spreadsheetml/2006/main" count="1988" uniqueCount="123">
  <si>
    <t>Прием пищи</t>
  </si>
  <si>
    <t>Наименование блюда</t>
  </si>
  <si>
    <t>Вес блюда</t>
  </si>
  <si>
    <t>Возрастная категория:</t>
  </si>
  <si>
    <t>Пищевые вещества</t>
  </si>
  <si>
    <t>Белки</t>
  </si>
  <si>
    <t>Жиры</t>
  </si>
  <si>
    <t>Углеводы</t>
  </si>
  <si>
    <t>Меню приготавливаемых блюд</t>
  </si>
  <si>
    <t>День 1</t>
  </si>
  <si>
    <t>ЗАВТРАК</t>
  </si>
  <si>
    <t>181</t>
  </si>
  <si>
    <t>Каша жидкая молочная из манной крупы с маслом сливочным</t>
  </si>
  <si>
    <t>200</t>
  </si>
  <si>
    <t>169</t>
  </si>
  <si>
    <t>Хлеб пшеничный</t>
  </si>
  <si>
    <t>50</t>
  </si>
  <si>
    <t>376</t>
  </si>
  <si>
    <t>Чай с сахаром</t>
  </si>
  <si>
    <t>405</t>
  </si>
  <si>
    <t>Кондитерское изделие</t>
  </si>
  <si>
    <t>ИТОГО ЗА ЗАВТРАК</t>
  </si>
  <si>
    <t>ОБЕД</t>
  </si>
  <si>
    <t>71</t>
  </si>
  <si>
    <t>Овощи натуральные свежие или солёные  (огурцы или помидоры)*</t>
  </si>
  <si>
    <t>60</t>
  </si>
  <si>
    <t>81</t>
  </si>
  <si>
    <t>Борщ</t>
  </si>
  <si>
    <t>170</t>
  </si>
  <si>
    <t>Хлеб ржаной</t>
  </si>
  <si>
    <t>30</t>
  </si>
  <si>
    <t>240</t>
  </si>
  <si>
    <t>171</t>
  </si>
  <si>
    <t>Хлеб пшеничный _</t>
  </si>
  <si>
    <t>377_</t>
  </si>
  <si>
    <t>Чай с лимоном_</t>
  </si>
  <si>
    <t>180</t>
  </si>
  <si>
    <t>ИТОГО ЗА ОБЕД</t>
  </si>
  <si>
    <t>ИТОГО ЗА ДЕНЬ:</t>
  </si>
  <si>
    <t>День 2</t>
  </si>
  <si>
    <t>377</t>
  </si>
  <si>
    <t>Чай с лимоном</t>
  </si>
  <si>
    <t>45</t>
  </si>
  <si>
    <t>Салат из свежей или квашеной капусты с морковью*</t>
  </si>
  <si>
    <t>103</t>
  </si>
  <si>
    <t>Суп картофельный с макаронными изделиями</t>
  </si>
  <si>
    <t>90</t>
  </si>
  <si>
    <t>128</t>
  </si>
  <si>
    <t>Картофельное пюре с маслом сливочным</t>
  </si>
  <si>
    <t>150</t>
  </si>
  <si>
    <t>349</t>
  </si>
  <si>
    <t>Компот из смеси сухофруктов</t>
  </si>
  <si>
    <t>День 3</t>
  </si>
  <si>
    <t>Каша жидкая молочная пшенная</t>
  </si>
  <si>
    <t>15</t>
  </si>
  <si>
    <t>Сыр Российский (порциями)</t>
  </si>
  <si>
    <t>10</t>
  </si>
  <si>
    <t>378</t>
  </si>
  <si>
    <t>Чай с молоком</t>
  </si>
  <si>
    <t>52</t>
  </si>
  <si>
    <t>Салат из свеклы отварной</t>
  </si>
  <si>
    <t>115</t>
  </si>
  <si>
    <t>Суп с крупой (рисовая)</t>
  </si>
  <si>
    <t>297</t>
  </si>
  <si>
    <t>Фрикадельки из курицы в соусе</t>
  </si>
  <si>
    <t>202</t>
  </si>
  <si>
    <t>Макаронные изделия отварные</t>
  </si>
  <si>
    <t>388</t>
  </si>
  <si>
    <t>Напиток из плодов шиповника</t>
  </si>
  <si>
    <t>День 4</t>
  </si>
  <si>
    <t>14</t>
  </si>
  <si>
    <t>Масло сливочное (порциями)</t>
  </si>
  <si>
    <t>62</t>
  </si>
  <si>
    <t>Салат из свежей моркови или морковная икра*</t>
  </si>
  <si>
    <t>102</t>
  </si>
  <si>
    <t>Суп картофельный с бобовыми (горох)</t>
  </si>
  <si>
    <t>292</t>
  </si>
  <si>
    <t>Плов из курицы_</t>
  </si>
  <si>
    <t>День 5</t>
  </si>
  <si>
    <t>100</t>
  </si>
  <si>
    <t>21</t>
  </si>
  <si>
    <t>Салат из свежих или  соленых огурцов с луком репчатым *</t>
  </si>
  <si>
    <t>87</t>
  </si>
  <si>
    <t>Щи из свежей или квашеной капусты *</t>
  </si>
  <si>
    <t>271</t>
  </si>
  <si>
    <t>Котлеты домашние с соусом №330</t>
  </si>
  <si>
    <t>Каша гречневая рассыпчатая с маслом сливочным</t>
  </si>
  <si>
    <t>Чай с сахаром_</t>
  </si>
  <si>
    <t>День 6</t>
  </si>
  <si>
    <t>День 7</t>
  </si>
  <si>
    <t>День 8</t>
  </si>
  <si>
    <t>День 9</t>
  </si>
  <si>
    <t>338</t>
  </si>
  <si>
    <t>Фрукты/ягоды сезонные или ассорти</t>
  </si>
  <si>
    <t>День 10</t>
  </si>
  <si>
    <t>ИТОГО ЗА ВЕСЬ ПЕРИОД:</t>
  </si>
  <si>
    <t>СРЕДНЕЕ ЗНАЧЕНИЕ ЗА ПЕРИОД:</t>
  </si>
  <si>
    <t>СОГЛАСОВАНО</t>
  </si>
  <si>
    <t>УТВЕРЖДАЮ</t>
  </si>
  <si>
    <t>Ст. школьники (11 лет и старше)</t>
  </si>
  <si>
    <t>Мл. школьники (7-11 лет)</t>
  </si>
  <si>
    <t>ОВЗ Мл. школьники (7-11 лет)</t>
  </si>
  <si>
    <t>2 ЗАВТРАК</t>
  </si>
  <si>
    <t>ИТОГО ЗА 2 ЗАВТРАК</t>
  </si>
  <si>
    <t>ОВЗ Ст. школьники (11 лет и старше)</t>
  </si>
  <si>
    <t>Ккал</t>
  </si>
  <si>
    <t>№ рецеп  туры</t>
  </si>
  <si>
    <t>Индивидуальный предприниматель</t>
  </si>
  <si>
    <t>Домбалян Л.В.</t>
  </si>
  <si>
    <t>28.10.2024 г</t>
  </si>
  <si>
    <t>Завтрак</t>
  </si>
  <si>
    <t>Обед</t>
  </si>
  <si>
    <t>Омлет натуральный</t>
  </si>
  <si>
    <t>210</t>
  </si>
  <si>
    <t>Запеканка из творога с повидлом или джемом</t>
  </si>
  <si>
    <t>Сок натуральный</t>
  </si>
  <si>
    <t>Полдник</t>
  </si>
  <si>
    <t>ИТОГО ЗА ПОЛДНИК</t>
  </si>
  <si>
    <t xml:space="preserve">Директор </t>
  </si>
  <si>
    <t>Директор</t>
  </si>
  <si>
    <t>Директор МКОУ "Икрянинская СОШ"</t>
  </si>
  <si>
    <t>Н.А.Крюкова</t>
  </si>
  <si>
    <t>28.10.2024г.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</si>
</sst>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sz val="6"/>
      <name val="Arial Cyr"/>
      <charset val="204"/>
    </font>
    <font>
      <b/>
      <sz val="6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2" fontId="1" fillId="2" borderId="6" xfId="0" applyNumberFormat="1" applyFont="1" applyFill="1" applyBorder="1" applyAlignment="1">
      <alignment horizontal="center"/>
    </xf>
    <xf numFmtId="0" fontId="0" fillId="2" borderId="6" xfId="0" applyFill="1" applyBorder="1"/>
    <xf numFmtId="2" fontId="0" fillId="2" borderId="6" xfId="0" applyNumberForma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2" fontId="0" fillId="0" borderId="32" xfId="0" applyNumberFormat="1" applyFill="1" applyBorder="1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wrapText="1"/>
    </xf>
    <xf numFmtId="0" fontId="3" fillId="2" borderId="11" xfId="0" applyFont="1" applyFill="1" applyBorder="1" applyAlignment="1">
      <alignment horizontal="right" wrapText="1"/>
    </xf>
    <xf numFmtId="0" fontId="3" fillId="2" borderId="20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1" fontId="5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vertical="center" wrapText="1"/>
    </xf>
    <xf numFmtId="1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0" fontId="0" fillId="2" borderId="15" xfId="0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5" xfId="0" applyFont="1" applyFill="1" applyBorder="1"/>
    <xf numFmtId="0" fontId="0" fillId="2" borderId="6" xfId="0" applyNumberForma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9" xfId="0" applyFont="1" applyFill="1" applyBorder="1"/>
    <xf numFmtId="0" fontId="0" fillId="2" borderId="15" xfId="0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3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5" fillId="2" borderId="1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3" fillId="2" borderId="0" xfId="0" applyFont="1" applyFill="1" applyAlignment="1">
      <alignment horizontal="right"/>
    </xf>
    <xf numFmtId="1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1" fillId="2" borderId="3" xfId="0" applyFont="1" applyFill="1" applyBorder="1"/>
    <xf numFmtId="0" fontId="1" fillId="2" borderId="13" xfId="0" applyFont="1" applyFill="1" applyBorder="1"/>
    <xf numFmtId="2" fontId="0" fillId="2" borderId="0" xfId="0" applyNumberFormat="1" applyFill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8" fillId="2" borderId="15" xfId="0" applyFont="1" applyFill="1" applyBorder="1"/>
    <xf numFmtId="0" fontId="8" fillId="2" borderId="6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2" fontId="1" fillId="2" borderId="35" xfId="0" applyNumberFormat="1" applyFont="1" applyFill="1" applyBorder="1" applyAlignment="1">
      <alignment horizontal="center"/>
    </xf>
    <xf numFmtId="0" fontId="1" fillId="2" borderId="35" xfId="0" applyFont="1" applyFill="1" applyBorder="1"/>
    <xf numFmtId="0" fontId="1" fillId="2" borderId="36" xfId="0" applyFont="1" applyFill="1" applyBorder="1"/>
    <xf numFmtId="0" fontId="1" fillId="2" borderId="21" xfId="0" applyFont="1" applyFill="1" applyBorder="1" applyAlignment="1">
      <alignment horizontal="left" vertical="top"/>
    </xf>
    <xf numFmtId="0" fontId="1" fillId="2" borderId="22" xfId="0" applyFont="1" applyFill="1" applyBorder="1" applyAlignment="1">
      <alignment horizontal="left" vertical="top"/>
    </xf>
    <xf numFmtId="1" fontId="2" fillId="2" borderId="0" xfId="0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left" vertical="top" wrapText="1"/>
    </xf>
    <xf numFmtId="1" fontId="5" fillId="2" borderId="8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5" fillId="2" borderId="1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1" fillId="2" borderId="24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0" fontId="1" fillId="2" borderId="26" xfId="0" applyFont="1" applyFill="1" applyBorder="1" applyAlignment="1">
      <alignment horizontal="left" vertical="top"/>
    </xf>
    <xf numFmtId="0" fontId="1" fillId="2" borderId="27" xfId="0" applyFont="1" applyFill="1" applyBorder="1" applyAlignment="1">
      <alignment horizontal="left" vertical="top"/>
    </xf>
    <xf numFmtId="0" fontId="1" fillId="2" borderId="2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2" fontId="0" fillId="2" borderId="0" xfId="0" applyNumberForma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1" fillId="2" borderId="30" xfId="0" applyFont="1" applyFill="1" applyBorder="1" applyAlignment="1">
      <alignment horizontal="left" vertical="top"/>
    </xf>
    <xf numFmtId="0" fontId="1" fillId="2" borderId="31" xfId="0" applyFont="1" applyFill="1" applyBorder="1" applyAlignment="1">
      <alignment horizontal="left" vertical="top"/>
    </xf>
    <xf numFmtId="0" fontId="1" fillId="2" borderId="33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top"/>
    </xf>
    <xf numFmtId="2" fontId="7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top" wrapText="1"/>
    </xf>
    <xf numFmtId="1" fontId="1" fillId="2" borderId="0" xfId="0" applyNumberFormat="1" applyFont="1" applyFill="1" applyAlignment="1">
      <alignment horizontal="center" vertical="top" wrapText="1"/>
    </xf>
    <xf numFmtId="2" fontId="0" fillId="2" borderId="20" xfId="0" applyNumberForma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20" xfId="0" applyNumberFormat="1" applyFont="1" applyFill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 wrapText="1"/>
    </xf>
    <xf numFmtId="1" fontId="1" fillId="2" borderId="2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58;&#1058;&#1050;/&#1052;&#1072;&#1082;&#1072;&#1088;&#1086;&#1085;&#1085;&#1099;&#1077;%20&#1080;&#1079;&#1076;&#1077;&#1083;&#1080;&#1103;%20&#1089;%20&#1086;&#1090;&#1074;&#1072;&#1088;&#1085;&#1086;&#1081;%20&#1075;&#1086;&#1074;&#1103;&#1076;&#1080;&#1085;&#1086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58;&#1058;&#1050;/&#1058;&#1058;&#1050;%20&#1084;&#1077;&#1085;&#1102;%20&#1089;%20&#1072;&#1087;&#1088;&#1077;&#1083;&#1103;%2023/&#1050;&#1086;&#1090;&#1083;&#1077;&#1090;&#1099;%20&#1080;&#1079;%20&#1082;&#1091;&#1088;&#1080;&#1094;&#1099;%20&#1074;%20&#1089;&#1086;&#1091;&#1089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58;&#1058;&#1050;/&#1050;&#1072;&#1096;&#1072;%20&#1044;&#1088;&#1091;&#1078;&#1073;&#1072;%20200%20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58;&#1058;&#1050;/&#1057;&#1091;&#1087;%20%20&#1084;&#1086;&#1083;&#1086;&#1095;&#1085;&#1099;&#1081;%20&#1089;%20&#1084;&#1072;&#1082;&#1072;&#1086;&#1085;&#1085;&#1099;&#1084;&#1080;%20&#1080;&#1079;&#1076;&#1077;&#1083;&#1080;&#1103;&#1084;&#1080;%20200%20&#1084;&#108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42;&#1057;&#1045;%20&#1064;&#1050;&#1054;&#1051;&#1067;/&#1040;&#1057;&#1058;&#1056;&#1040;&#1061;&#1040;&#1053;&#1068;/&#1057;&#1054;&#1064;%2027/&#1048;&#1047;&#1052;&#1045;&#1053;&#1045;&#1053;&#1048;&#1071;%20&#1086;&#1090;%2016%20&#1089;&#1077;&#1085;&#1090;&#1103;&#1073;&#1088;&#1103;%20&#1052;&#1045;&#1053;&#1070;%20&#1057;&#1054;&#1064;%2027_%20&#1087;&#1086;%20&#1076;&#1085;&#1103;&#1084;%20&#1076;&#1083;&#1103;%20&#1074;&#1099;&#1074;&#1077;&#1096;&#1080;&#1074;&#1072;&#1085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77/Documents/&#1044;&#1054;&#1052;&#1041;&#1040;&#1051;&#1071;&#1053;/&#1058;&#1058;&#1050;/&#1058;&#1058;&#1050;%20&#1084;&#1077;&#1085;&#1102;%20&#1089;%20&#1072;&#1087;&#1088;&#1077;&#1083;&#1103;%2023/&#1050;&#1072;&#1096;&#1072;%20&#1078;&#1080;&#1076;&#1082;&#1072;&#1103;%20&#1084;&#1086;&#1083;&#1086;&#1095;&#1085;&#1072;&#1103;%20&#1088;&#1080;&#1089;&#1086;&#1074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"/>
      <sheetName val="Лист3"/>
    </sheetNames>
    <sheetDataSet>
      <sheetData sheetId="0" refreshError="1">
        <row r="8">
          <cell r="G8" t="str">
            <v>Макаронные изделия с отварной говядиной</v>
          </cell>
        </row>
        <row r="9">
          <cell r="G9" t="str">
            <v>193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 (1)"/>
      <sheetName val="Лист3"/>
    </sheetNames>
    <sheetDataSet>
      <sheetData sheetId="0" refreshError="1">
        <row r="9">
          <cell r="G9" t="str">
            <v>Котлеты из курицы в соусе</v>
          </cell>
        </row>
        <row r="10">
          <cell r="G10" t="str">
            <v>54-5м-20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 (1)"/>
      <sheetName val="Лист3"/>
    </sheetNames>
    <sheetDataSet>
      <sheetData sheetId="0" refreshError="1">
        <row r="9">
          <cell r="G9" t="str">
            <v>Каша "Дружба"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 (1)"/>
      <sheetName val="Лист3"/>
    </sheetNames>
    <sheetDataSet>
      <sheetData sheetId="0" refreshError="1">
        <row r="9">
          <cell r="G9" t="str">
            <v>Суп молочный с макаронными изделиями</v>
          </cell>
        </row>
        <row r="10">
          <cell r="G10" t="str">
            <v>54-19к-20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"/>
      <sheetName val="Ст.школьники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/>
      <sheetData sheetId="3">
        <row r="7">
          <cell r="D7">
            <v>29.22</v>
          </cell>
          <cell r="E7">
            <v>22.12</v>
          </cell>
          <cell r="F7">
            <v>56</v>
          </cell>
          <cell r="G7">
            <v>540</v>
          </cell>
          <cell r="H7" t="str">
            <v>223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л. школьники (1)"/>
      <sheetName val="Лист3"/>
    </sheetNames>
    <sheetDataSet>
      <sheetData sheetId="0" refreshError="1">
        <row r="9">
          <cell r="G9" t="str">
            <v>Каша жидкая молочная рисовая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tabSelected="1" workbookViewId="0">
      <selection activeCell="C6" sqref="C6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33203125" style="16" customWidth="1"/>
    <col min="4" max="4" width="8.33203125" style="17" customWidth="1"/>
    <col min="5" max="5" width="8.5546875" style="17" customWidth="1"/>
    <col min="6" max="6" width="10.5546875" style="17" customWidth="1"/>
    <col min="7" max="7" width="6.6640625" style="52" customWidth="1"/>
    <col min="8" max="8" width="9" style="52" customWidth="1"/>
    <col min="9" max="11" width="7.6640625" customWidth="1"/>
  </cols>
  <sheetData>
    <row r="1" spans="1:9" x14ac:dyDescent="0.25">
      <c r="B1" s="15" t="s">
        <v>97</v>
      </c>
      <c r="E1" s="113" t="s">
        <v>98</v>
      </c>
      <c r="F1" s="113"/>
      <c r="G1" s="113"/>
      <c r="H1" s="113"/>
    </row>
    <row r="2" spans="1:9" x14ac:dyDescent="0.25">
      <c r="B2" s="18" t="s">
        <v>120</v>
      </c>
      <c r="E2" s="111" t="s">
        <v>107</v>
      </c>
      <c r="F2" s="111"/>
      <c r="G2" s="111"/>
      <c r="H2" s="111"/>
    </row>
    <row r="3" spans="1:9" x14ac:dyDescent="0.25">
      <c r="B3" s="19" t="s">
        <v>121</v>
      </c>
      <c r="E3" s="112"/>
      <c r="F3" s="112"/>
      <c r="G3" s="112"/>
      <c r="H3" s="112"/>
    </row>
    <row r="4" spans="1:9" x14ac:dyDescent="0.25">
      <c r="B4" s="20" t="s">
        <v>122</v>
      </c>
      <c r="E4" s="112" t="s">
        <v>108</v>
      </c>
      <c r="F4" s="112"/>
      <c r="G4" s="112"/>
      <c r="H4" s="112"/>
    </row>
    <row r="5" spans="1:9" x14ac:dyDescent="0.25">
      <c r="B5" s="21"/>
      <c r="E5" s="112" t="s">
        <v>109</v>
      </c>
      <c r="F5" s="112"/>
      <c r="G5" s="112"/>
      <c r="H5" s="112"/>
    </row>
    <row r="9" spans="1:9" s="1" customFormat="1" x14ac:dyDescent="0.25">
      <c r="A9" s="78" t="s">
        <v>8</v>
      </c>
      <c r="B9" s="79"/>
      <c r="C9" s="79"/>
      <c r="D9" s="79"/>
      <c r="E9" s="79"/>
      <c r="F9" s="79"/>
      <c r="G9" s="79"/>
      <c r="H9" s="79"/>
    </row>
    <row r="10" spans="1:9" s="1" customFormat="1" x14ac:dyDescent="0.25">
      <c r="A10" s="22"/>
      <c r="B10" s="23"/>
      <c r="C10" s="24"/>
      <c r="D10" s="25"/>
      <c r="E10" s="25"/>
      <c r="F10" s="25"/>
      <c r="G10" s="26"/>
      <c r="H10" s="26"/>
    </row>
    <row r="11" spans="1:9" s="1" customFormat="1" ht="23.4" x14ac:dyDescent="0.25">
      <c r="A11" s="22" t="s">
        <v>3</v>
      </c>
      <c r="B11" s="23" t="s">
        <v>100</v>
      </c>
      <c r="C11" s="24"/>
      <c r="D11" s="25"/>
      <c r="E11" s="25"/>
      <c r="F11" s="25"/>
      <c r="G11" s="26"/>
      <c r="H11" s="26"/>
    </row>
    <row r="12" spans="1:9" s="1" customFormat="1" ht="13.8" thickBot="1" x14ac:dyDescent="0.3">
      <c r="A12" s="27"/>
      <c r="B12" s="23"/>
      <c r="C12" s="24"/>
      <c r="D12" s="25"/>
      <c r="E12" s="25"/>
      <c r="F12" s="25"/>
      <c r="G12" s="26"/>
      <c r="H12" s="26"/>
    </row>
    <row r="13" spans="1:9" s="2" customFormat="1" ht="18" customHeight="1" x14ac:dyDescent="0.25">
      <c r="A13" s="80" t="s">
        <v>0</v>
      </c>
      <c r="B13" s="82" t="s">
        <v>1</v>
      </c>
      <c r="C13" s="84" t="s">
        <v>2</v>
      </c>
      <c r="D13" s="86" t="s">
        <v>4</v>
      </c>
      <c r="E13" s="86"/>
      <c r="F13" s="86"/>
      <c r="G13" s="87" t="s">
        <v>105</v>
      </c>
      <c r="H13" s="89" t="s">
        <v>106</v>
      </c>
    </row>
    <row r="14" spans="1:9" s="3" customFormat="1" ht="13.8" thickBot="1" x14ac:dyDescent="0.3">
      <c r="A14" s="81"/>
      <c r="B14" s="83"/>
      <c r="C14" s="85"/>
      <c r="D14" s="28" t="s">
        <v>5</v>
      </c>
      <c r="E14" s="28" t="s">
        <v>6</v>
      </c>
      <c r="F14" s="28" t="s">
        <v>7</v>
      </c>
      <c r="G14" s="88"/>
      <c r="H14" s="90"/>
    </row>
    <row r="15" spans="1:9" s="4" customFormat="1" x14ac:dyDescent="0.25">
      <c r="A15" s="91" t="s">
        <v>9</v>
      </c>
      <c r="B15" s="92"/>
      <c r="C15" s="92"/>
      <c r="D15" s="92"/>
      <c r="E15" s="92"/>
      <c r="F15" s="92"/>
      <c r="G15" s="92"/>
      <c r="H15" s="93"/>
    </row>
    <row r="16" spans="1:9" ht="26.4" x14ac:dyDescent="0.25">
      <c r="A16" s="94" t="s">
        <v>10</v>
      </c>
      <c r="B16" s="29" t="s">
        <v>12</v>
      </c>
      <c r="C16" s="30" t="s">
        <v>13</v>
      </c>
      <c r="D16" s="8">
        <v>13.82</v>
      </c>
      <c r="E16" s="8">
        <v>14.2</v>
      </c>
      <c r="F16" s="8">
        <v>30.84</v>
      </c>
      <c r="G16" s="7">
        <v>839.04</v>
      </c>
      <c r="H16" s="31" t="s">
        <v>11</v>
      </c>
      <c r="I16" s="11">
        <v>45</v>
      </c>
    </row>
    <row r="17" spans="1:9" x14ac:dyDescent="0.25">
      <c r="A17" s="95"/>
      <c r="B17" s="29" t="s">
        <v>15</v>
      </c>
      <c r="C17" s="30" t="s">
        <v>16</v>
      </c>
      <c r="D17" s="8">
        <v>5.45</v>
      </c>
      <c r="E17" s="8">
        <v>0.5</v>
      </c>
      <c r="F17" s="8">
        <v>24.15</v>
      </c>
      <c r="G17" s="7">
        <v>256.8</v>
      </c>
      <c r="H17" s="31" t="s">
        <v>14</v>
      </c>
      <c r="I17" s="11">
        <v>5</v>
      </c>
    </row>
    <row r="18" spans="1:9" x14ac:dyDescent="0.25">
      <c r="A18" s="95"/>
      <c r="B18" s="29" t="s">
        <v>18</v>
      </c>
      <c r="C18" s="30" t="s">
        <v>13</v>
      </c>
      <c r="D18" s="8">
        <v>0.06</v>
      </c>
      <c r="E18" s="8">
        <v>0.02</v>
      </c>
      <c r="F18" s="8">
        <v>17.96</v>
      </c>
      <c r="G18" s="7">
        <v>195.82</v>
      </c>
      <c r="H18" s="31" t="s">
        <v>17</v>
      </c>
      <c r="I18" s="11">
        <v>7</v>
      </c>
    </row>
    <row r="19" spans="1:9" x14ac:dyDescent="0.25">
      <c r="A19" s="96"/>
      <c r="B19" s="29" t="s">
        <v>20</v>
      </c>
      <c r="C19" s="30" t="s">
        <v>16</v>
      </c>
      <c r="D19" s="8">
        <v>4.75</v>
      </c>
      <c r="E19" s="8">
        <v>5.9</v>
      </c>
      <c r="F19" s="8">
        <v>37.450000000000003</v>
      </c>
      <c r="G19" s="7">
        <v>308.55</v>
      </c>
      <c r="H19" s="31" t="s">
        <v>19</v>
      </c>
      <c r="I19" s="11">
        <v>21.35</v>
      </c>
    </row>
    <row r="20" spans="1:9" s="4" customFormat="1" x14ac:dyDescent="0.25">
      <c r="A20" s="97" t="s">
        <v>21</v>
      </c>
      <c r="B20" s="98"/>
      <c r="C20" s="32">
        <v>500</v>
      </c>
      <c r="D20" s="6">
        <v>24.08</v>
      </c>
      <c r="E20" s="6">
        <v>20.619999999999997</v>
      </c>
      <c r="F20" s="6">
        <v>110.39999999999999</v>
      </c>
      <c r="G20" s="33">
        <v>1600.2099999999998</v>
      </c>
      <c r="H20" s="34"/>
      <c r="I20" s="12">
        <f>SUM(I16:I19)</f>
        <v>78.349999999999994</v>
      </c>
    </row>
    <row r="21" spans="1:9" ht="26.4" x14ac:dyDescent="0.25">
      <c r="A21" s="94" t="s">
        <v>22</v>
      </c>
      <c r="B21" s="29" t="s">
        <v>24</v>
      </c>
      <c r="C21" s="35">
        <v>60</v>
      </c>
      <c r="D21" s="8">
        <v>0.42</v>
      </c>
      <c r="E21" s="8">
        <v>0.06</v>
      </c>
      <c r="F21" s="8">
        <v>1.1399999999999999</v>
      </c>
      <c r="G21" s="7">
        <v>18</v>
      </c>
      <c r="H21" s="31" t="s">
        <v>23</v>
      </c>
      <c r="I21" s="11">
        <v>7</v>
      </c>
    </row>
    <row r="22" spans="1:9" x14ac:dyDescent="0.25">
      <c r="A22" s="95"/>
      <c r="B22" s="29" t="s">
        <v>27</v>
      </c>
      <c r="C22" s="35">
        <v>200</v>
      </c>
      <c r="D22" s="8">
        <v>19.28</v>
      </c>
      <c r="E22" s="8">
        <v>3.88</v>
      </c>
      <c r="F22" s="8">
        <v>64.84</v>
      </c>
      <c r="G22" s="7">
        <v>473</v>
      </c>
      <c r="H22" s="31" t="s">
        <v>26</v>
      </c>
      <c r="I22" s="11">
        <v>10</v>
      </c>
    </row>
    <row r="23" spans="1:9" x14ac:dyDescent="0.25">
      <c r="A23" s="95"/>
      <c r="B23" s="29" t="s">
        <v>29</v>
      </c>
      <c r="C23" s="35">
        <v>30</v>
      </c>
      <c r="D23" s="8">
        <v>1.98</v>
      </c>
      <c r="E23" s="8">
        <v>0.36</v>
      </c>
      <c r="F23" s="8">
        <v>10.02</v>
      </c>
      <c r="G23" s="7">
        <v>82.2</v>
      </c>
      <c r="H23" s="31" t="s">
        <v>28</v>
      </c>
      <c r="I23" s="11">
        <v>5</v>
      </c>
    </row>
    <row r="24" spans="1:9" x14ac:dyDescent="0.25">
      <c r="A24" s="95"/>
      <c r="B24" s="29" t="str">
        <f>'[1]Мл. школьники'!$G$8</f>
        <v>Макаронные изделия с отварной говядиной</v>
      </c>
      <c r="C24" s="35">
        <v>240</v>
      </c>
      <c r="D24" s="8">
        <v>23.5</v>
      </c>
      <c r="E24" s="8">
        <v>25.68</v>
      </c>
      <c r="F24" s="8">
        <v>108.94</v>
      </c>
      <c r="G24" s="7">
        <v>610.75</v>
      </c>
      <c r="H24" s="31" t="str">
        <f>'[1]Мл. школьники'!$G$9</f>
        <v>193</v>
      </c>
      <c r="I24" s="11">
        <v>36</v>
      </c>
    </row>
    <row r="25" spans="1:9" x14ac:dyDescent="0.25">
      <c r="A25" s="95"/>
      <c r="B25" s="29" t="s">
        <v>33</v>
      </c>
      <c r="C25" s="35">
        <v>30</v>
      </c>
      <c r="D25" s="8">
        <v>2.37</v>
      </c>
      <c r="E25" s="8">
        <v>0.3</v>
      </c>
      <c r="F25" s="8">
        <v>14.49</v>
      </c>
      <c r="G25" s="7">
        <v>64.08</v>
      </c>
      <c r="H25" s="31" t="s">
        <v>32</v>
      </c>
      <c r="I25" s="11">
        <v>5</v>
      </c>
    </row>
    <row r="26" spans="1:9" x14ac:dyDescent="0.25">
      <c r="A26" s="96"/>
      <c r="B26" s="29" t="s">
        <v>35</v>
      </c>
      <c r="C26" s="35">
        <v>180</v>
      </c>
      <c r="D26" s="8">
        <v>0.11</v>
      </c>
      <c r="E26" s="8">
        <v>0.02</v>
      </c>
      <c r="F26" s="8">
        <v>12.33</v>
      </c>
      <c r="G26" s="7">
        <v>122.27</v>
      </c>
      <c r="H26" s="31" t="s">
        <v>34</v>
      </c>
      <c r="I26" s="11">
        <v>10</v>
      </c>
    </row>
    <row r="27" spans="1:9" s="4" customFormat="1" x14ac:dyDescent="0.25">
      <c r="A27" s="97" t="s">
        <v>37</v>
      </c>
      <c r="B27" s="98"/>
      <c r="C27" s="32">
        <f>SUM(C21:C26)</f>
        <v>740</v>
      </c>
      <c r="D27" s="32">
        <f t="shared" ref="D27:G27" si="0">SUM(D21:D26)</f>
        <v>47.660000000000004</v>
      </c>
      <c r="E27" s="32">
        <f t="shared" si="0"/>
        <v>30.3</v>
      </c>
      <c r="F27" s="32">
        <f t="shared" si="0"/>
        <v>211.76000000000002</v>
      </c>
      <c r="G27" s="32">
        <f t="shared" si="0"/>
        <v>1370.3</v>
      </c>
      <c r="H27" s="34"/>
      <c r="I27" s="12">
        <f>SUM(I21:I26)</f>
        <v>73</v>
      </c>
    </row>
    <row r="28" spans="1:9" s="4" customFormat="1" ht="13.8" thickBot="1" x14ac:dyDescent="0.3">
      <c r="A28" s="76" t="s">
        <v>38</v>
      </c>
      <c r="B28" s="77"/>
      <c r="C28" s="36">
        <v>1240</v>
      </c>
      <c r="D28" s="37">
        <v>101.69000000000001</v>
      </c>
      <c r="E28" s="37">
        <v>66.329999999999984</v>
      </c>
      <c r="F28" s="37">
        <v>271.53999999999996</v>
      </c>
      <c r="G28" s="38">
        <v>3294.9399999999996</v>
      </c>
      <c r="H28" s="39"/>
    </row>
    <row r="29" spans="1:9" s="4" customFormat="1" x14ac:dyDescent="0.25">
      <c r="A29" s="99" t="s">
        <v>39</v>
      </c>
      <c r="B29" s="100"/>
      <c r="C29" s="100"/>
      <c r="D29" s="100"/>
      <c r="E29" s="100"/>
      <c r="F29" s="100"/>
      <c r="G29" s="100"/>
      <c r="H29" s="101"/>
    </row>
    <row r="30" spans="1:9" x14ac:dyDescent="0.25">
      <c r="A30" s="94" t="s">
        <v>10</v>
      </c>
      <c r="B30" s="66" t="s">
        <v>112</v>
      </c>
      <c r="C30" s="67">
        <v>250</v>
      </c>
      <c r="D30" s="68">
        <v>14.86</v>
      </c>
      <c r="E30" s="68">
        <v>26.48</v>
      </c>
      <c r="F30" s="68">
        <v>2.82</v>
      </c>
      <c r="G30" s="69">
        <v>308.95999999999998</v>
      </c>
      <c r="H30" s="70" t="s">
        <v>113</v>
      </c>
      <c r="I30" s="11">
        <v>36</v>
      </c>
    </row>
    <row r="31" spans="1:9" x14ac:dyDescent="0.25">
      <c r="A31" s="95"/>
      <c r="B31" s="29" t="s">
        <v>15</v>
      </c>
      <c r="C31" s="30" t="s">
        <v>16</v>
      </c>
      <c r="D31" s="8">
        <v>5.45</v>
      </c>
      <c r="E31" s="8">
        <v>0.5</v>
      </c>
      <c r="F31" s="8">
        <v>24.15</v>
      </c>
      <c r="G31" s="7">
        <v>256.8</v>
      </c>
      <c r="H31" s="31" t="s">
        <v>14</v>
      </c>
      <c r="I31" s="11">
        <v>5</v>
      </c>
    </row>
    <row r="32" spans="1:9" x14ac:dyDescent="0.25">
      <c r="A32" s="96"/>
      <c r="B32" s="29" t="s">
        <v>41</v>
      </c>
      <c r="C32" s="30" t="s">
        <v>13</v>
      </c>
      <c r="D32" s="8">
        <v>0.12</v>
      </c>
      <c r="E32" s="8">
        <v>0.02</v>
      </c>
      <c r="F32" s="8">
        <v>13.7</v>
      </c>
      <c r="G32" s="7">
        <v>55.86</v>
      </c>
      <c r="H32" s="31" t="s">
        <v>40</v>
      </c>
      <c r="I32" s="11">
        <v>10</v>
      </c>
    </row>
    <row r="33" spans="1:9" s="4" customFormat="1" x14ac:dyDescent="0.25">
      <c r="A33" s="97" t="s">
        <v>21</v>
      </c>
      <c r="B33" s="98"/>
      <c r="C33" s="32">
        <v>500</v>
      </c>
      <c r="D33" s="6">
        <v>31.75</v>
      </c>
      <c r="E33" s="6">
        <v>33.590000000000003</v>
      </c>
      <c r="F33" s="6">
        <v>92.53</v>
      </c>
      <c r="G33" s="33">
        <v>694.33</v>
      </c>
      <c r="H33" s="34"/>
      <c r="I33" s="12">
        <f>SUM(I30:I32)</f>
        <v>51</v>
      </c>
    </row>
    <row r="34" spans="1:9" ht="26.4" x14ac:dyDescent="0.25">
      <c r="A34" s="94" t="s">
        <v>22</v>
      </c>
      <c r="B34" s="29" t="s">
        <v>43</v>
      </c>
      <c r="C34" s="35">
        <v>60</v>
      </c>
      <c r="D34" s="8">
        <v>0.79</v>
      </c>
      <c r="E34" s="8">
        <v>1.95</v>
      </c>
      <c r="F34" s="8">
        <v>3.88</v>
      </c>
      <c r="G34" s="7">
        <v>36.24</v>
      </c>
      <c r="H34" s="31" t="s">
        <v>42</v>
      </c>
      <c r="I34" s="11">
        <v>7</v>
      </c>
    </row>
    <row r="35" spans="1:9" ht="26.4" x14ac:dyDescent="0.25">
      <c r="A35" s="95"/>
      <c r="B35" s="29" t="s">
        <v>45</v>
      </c>
      <c r="C35" s="35">
        <v>200</v>
      </c>
      <c r="D35" s="8">
        <v>2.16</v>
      </c>
      <c r="E35" s="8">
        <v>22.28</v>
      </c>
      <c r="F35" s="8">
        <v>17.96</v>
      </c>
      <c r="G35" s="7">
        <v>94.6</v>
      </c>
      <c r="H35" s="31" t="s">
        <v>44</v>
      </c>
      <c r="I35" s="11">
        <v>10</v>
      </c>
    </row>
    <row r="36" spans="1:9" x14ac:dyDescent="0.25">
      <c r="A36" s="95"/>
      <c r="B36" s="29" t="s">
        <v>29</v>
      </c>
      <c r="C36" s="35">
        <v>30</v>
      </c>
      <c r="D36" s="8">
        <v>1.98</v>
      </c>
      <c r="E36" s="8">
        <v>0.36</v>
      </c>
      <c r="F36" s="8">
        <v>10.02</v>
      </c>
      <c r="G36" s="7">
        <v>82.2</v>
      </c>
      <c r="H36" s="31" t="s">
        <v>28</v>
      </c>
      <c r="I36" s="11">
        <v>5</v>
      </c>
    </row>
    <row r="37" spans="1:9" x14ac:dyDescent="0.25">
      <c r="A37" s="95"/>
      <c r="B37" s="29" t="str">
        <f>'[2]Мл. школьники (1)'!$G$9</f>
        <v>Котлеты из курицы в соусе</v>
      </c>
      <c r="C37" s="35">
        <v>100</v>
      </c>
      <c r="D37" s="8">
        <v>17.28</v>
      </c>
      <c r="E37" s="8">
        <v>20.16</v>
      </c>
      <c r="F37" s="8">
        <v>15.72</v>
      </c>
      <c r="G37" s="7">
        <v>188.52</v>
      </c>
      <c r="H37" s="31" t="str">
        <f>'[2]Мл. школьники (1)'!$G$10</f>
        <v>54-5м-20</v>
      </c>
      <c r="I37" s="11">
        <v>26</v>
      </c>
    </row>
    <row r="38" spans="1:9" x14ac:dyDescent="0.25">
      <c r="A38" s="95"/>
      <c r="B38" s="29" t="s">
        <v>48</v>
      </c>
      <c r="C38" s="35">
        <v>150</v>
      </c>
      <c r="D38" s="8">
        <v>9.11</v>
      </c>
      <c r="E38" s="8">
        <v>9.15</v>
      </c>
      <c r="F38" s="8">
        <v>37.479999999999997</v>
      </c>
      <c r="G38" s="7">
        <v>172.86</v>
      </c>
      <c r="H38" s="31" t="s">
        <v>47</v>
      </c>
      <c r="I38" s="11">
        <v>10</v>
      </c>
    </row>
    <row r="39" spans="1:9" x14ac:dyDescent="0.25">
      <c r="A39" s="95"/>
      <c r="B39" s="29" t="s">
        <v>33</v>
      </c>
      <c r="C39" s="35">
        <v>30</v>
      </c>
      <c r="D39" s="8">
        <v>2.37</v>
      </c>
      <c r="E39" s="8">
        <v>0.3</v>
      </c>
      <c r="F39" s="8">
        <v>14.49</v>
      </c>
      <c r="G39" s="7">
        <v>64.08</v>
      </c>
      <c r="H39" s="31" t="s">
        <v>32</v>
      </c>
      <c r="I39" s="11">
        <v>5</v>
      </c>
    </row>
    <row r="40" spans="1:9" x14ac:dyDescent="0.25">
      <c r="A40" s="96"/>
      <c r="B40" s="29" t="s">
        <v>51</v>
      </c>
      <c r="C40" s="35">
        <v>180</v>
      </c>
      <c r="D40" s="8">
        <v>0.59</v>
      </c>
      <c r="E40" s="8">
        <v>7.0000000000000007E-2</v>
      </c>
      <c r="F40" s="8">
        <v>28.82</v>
      </c>
      <c r="G40" s="7">
        <v>119.52</v>
      </c>
      <c r="H40" s="31" t="s">
        <v>50</v>
      </c>
      <c r="I40" s="11">
        <v>5</v>
      </c>
    </row>
    <row r="41" spans="1:9" s="4" customFormat="1" x14ac:dyDescent="0.25">
      <c r="A41" s="97" t="s">
        <v>37</v>
      </c>
      <c r="B41" s="98"/>
      <c r="C41" s="32">
        <f>SUM(C34:C40)</f>
        <v>750</v>
      </c>
      <c r="D41" s="32">
        <f t="shared" ref="D41:G41" si="1">SUM(D34:D40)</f>
        <v>34.28</v>
      </c>
      <c r="E41" s="32">
        <f t="shared" si="1"/>
        <v>54.269999999999996</v>
      </c>
      <c r="F41" s="32">
        <f t="shared" si="1"/>
        <v>128.37</v>
      </c>
      <c r="G41" s="32">
        <f t="shared" si="1"/>
        <v>758.0200000000001</v>
      </c>
      <c r="H41" s="34"/>
      <c r="I41" s="12">
        <f>SUM(I34:I40)</f>
        <v>68</v>
      </c>
    </row>
    <row r="42" spans="1:9" s="4" customFormat="1" ht="13.8" thickBot="1" x14ac:dyDescent="0.3">
      <c r="A42" s="76" t="s">
        <v>38</v>
      </c>
      <c r="B42" s="77"/>
      <c r="C42" s="36">
        <v>1240</v>
      </c>
      <c r="D42" s="37">
        <v>58.35</v>
      </c>
      <c r="E42" s="37">
        <v>73.61</v>
      </c>
      <c r="F42" s="37">
        <v>216.07</v>
      </c>
      <c r="G42" s="38">
        <v>1400.9700000000003</v>
      </c>
      <c r="H42" s="39"/>
    </row>
    <row r="43" spans="1:9" s="4" customFormat="1" x14ac:dyDescent="0.25">
      <c r="A43" s="99" t="s">
        <v>52</v>
      </c>
      <c r="B43" s="100"/>
      <c r="C43" s="100"/>
      <c r="D43" s="100"/>
      <c r="E43" s="100"/>
      <c r="F43" s="100"/>
      <c r="G43" s="100"/>
      <c r="H43" s="101"/>
    </row>
    <row r="44" spans="1:9" x14ac:dyDescent="0.25">
      <c r="A44" s="94" t="s">
        <v>10</v>
      </c>
      <c r="B44" s="29" t="s">
        <v>53</v>
      </c>
      <c r="C44" s="30" t="s">
        <v>31</v>
      </c>
      <c r="D44" s="8">
        <v>11.45</v>
      </c>
      <c r="E44" s="8">
        <v>17.57</v>
      </c>
      <c r="F44" s="8">
        <v>49.18</v>
      </c>
      <c r="G44" s="7">
        <v>232.01</v>
      </c>
      <c r="H44" s="31" t="s">
        <v>32</v>
      </c>
      <c r="I44" s="11">
        <v>45</v>
      </c>
    </row>
    <row r="45" spans="1:9" x14ac:dyDescent="0.25">
      <c r="A45" s="95"/>
      <c r="B45" s="29" t="s">
        <v>15</v>
      </c>
      <c r="C45" s="30" t="s">
        <v>16</v>
      </c>
      <c r="D45" s="8">
        <v>5.45</v>
      </c>
      <c r="E45" s="8">
        <v>0.5</v>
      </c>
      <c r="F45" s="8">
        <v>24.15</v>
      </c>
      <c r="G45" s="7">
        <v>256.8</v>
      </c>
      <c r="H45" s="31" t="s">
        <v>14</v>
      </c>
      <c r="I45" s="11">
        <v>5</v>
      </c>
    </row>
    <row r="46" spans="1:9" x14ac:dyDescent="0.25">
      <c r="A46" s="95"/>
      <c r="B46" s="29" t="s">
        <v>55</v>
      </c>
      <c r="C46" s="30" t="s">
        <v>56</v>
      </c>
      <c r="D46" s="8">
        <v>2.3199999999999998</v>
      </c>
      <c r="E46" s="8">
        <v>2.95</v>
      </c>
      <c r="F46" s="8">
        <v>0</v>
      </c>
      <c r="G46" s="7">
        <v>36</v>
      </c>
      <c r="H46" s="31" t="s">
        <v>54</v>
      </c>
      <c r="I46" s="11">
        <v>15</v>
      </c>
    </row>
    <row r="47" spans="1:9" x14ac:dyDescent="0.25">
      <c r="A47" s="96"/>
      <c r="B47" s="29" t="s">
        <v>58</v>
      </c>
      <c r="C47" s="30" t="s">
        <v>13</v>
      </c>
      <c r="D47" s="8">
        <v>1.42</v>
      </c>
      <c r="E47" s="8">
        <v>1.26</v>
      </c>
      <c r="F47" s="8">
        <v>14.8</v>
      </c>
      <c r="G47" s="7">
        <v>75.34</v>
      </c>
      <c r="H47" s="31" t="s">
        <v>57</v>
      </c>
      <c r="I47" s="11">
        <v>15</v>
      </c>
    </row>
    <row r="48" spans="1:9" s="4" customFormat="1" x14ac:dyDescent="0.25">
      <c r="A48" s="97" t="s">
        <v>21</v>
      </c>
      <c r="B48" s="98"/>
      <c r="C48" s="32">
        <v>500</v>
      </c>
      <c r="D48" s="6">
        <v>20.64</v>
      </c>
      <c r="E48" s="6">
        <v>22.28</v>
      </c>
      <c r="F48" s="6">
        <v>88.13</v>
      </c>
      <c r="G48" s="33">
        <v>600.15</v>
      </c>
      <c r="H48" s="34"/>
      <c r="I48" s="12">
        <f>SUM(I44:I47)</f>
        <v>80</v>
      </c>
    </row>
    <row r="49" spans="1:9" x14ac:dyDescent="0.25">
      <c r="A49" s="94" t="s">
        <v>22</v>
      </c>
      <c r="B49" s="29" t="s">
        <v>60</v>
      </c>
      <c r="C49" s="30" t="s">
        <v>25</v>
      </c>
      <c r="D49" s="8">
        <v>0.85</v>
      </c>
      <c r="E49" s="8">
        <v>3.61</v>
      </c>
      <c r="F49" s="8">
        <v>4.96</v>
      </c>
      <c r="G49" s="7">
        <v>55.68</v>
      </c>
      <c r="H49" s="31" t="s">
        <v>59</v>
      </c>
      <c r="I49" s="11">
        <v>7</v>
      </c>
    </row>
    <row r="50" spans="1:9" x14ac:dyDescent="0.25">
      <c r="A50" s="95"/>
      <c r="B50" s="29" t="s">
        <v>62</v>
      </c>
      <c r="C50" s="30" t="s">
        <v>13</v>
      </c>
      <c r="D50" s="8">
        <v>0.46</v>
      </c>
      <c r="E50" s="8">
        <v>5.84</v>
      </c>
      <c r="F50" s="8">
        <v>5.38</v>
      </c>
      <c r="G50" s="7">
        <v>41</v>
      </c>
      <c r="H50" s="31" t="s">
        <v>61</v>
      </c>
      <c r="I50" s="11">
        <v>6.85</v>
      </c>
    </row>
    <row r="51" spans="1:9" x14ac:dyDescent="0.25">
      <c r="A51" s="95"/>
      <c r="B51" s="29" t="s">
        <v>29</v>
      </c>
      <c r="C51" s="30" t="s">
        <v>30</v>
      </c>
      <c r="D51" s="8">
        <v>1.98</v>
      </c>
      <c r="E51" s="8">
        <v>0.36</v>
      </c>
      <c r="F51" s="8">
        <v>10.02</v>
      </c>
      <c r="G51" s="7">
        <v>82.2</v>
      </c>
      <c r="H51" s="31" t="s">
        <v>28</v>
      </c>
      <c r="I51" s="11">
        <v>5</v>
      </c>
    </row>
    <row r="52" spans="1:9" x14ac:dyDescent="0.25">
      <c r="A52" s="95"/>
      <c r="B52" s="29" t="s">
        <v>64</v>
      </c>
      <c r="C52" s="30" t="s">
        <v>46</v>
      </c>
      <c r="D52" s="8">
        <v>11.72</v>
      </c>
      <c r="E52" s="8">
        <v>16.239999999999998</v>
      </c>
      <c r="F52" s="8">
        <v>17.420000000000002</v>
      </c>
      <c r="G52" s="7">
        <v>309.27999999999997</v>
      </c>
      <c r="H52" s="31" t="s">
        <v>63</v>
      </c>
      <c r="I52" s="11">
        <v>26</v>
      </c>
    </row>
    <row r="53" spans="1:9" x14ac:dyDescent="0.25">
      <c r="A53" s="95"/>
      <c r="B53" s="29" t="s">
        <v>66</v>
      </c>
      <c r="C53" s="30" t="s">
        <v>49</v>
      </c>
      <c r="D53" s="8">
        <v>5.65</v>
      </c>
      <c r="E53" s="8">
        <v>0.67</v>
      </c>
      <c r="F53" s="8">
        <v>31.92</v>
      </c>
      <c r="G53" s="7">
        <v>156.30000000000001</v>
      </c>
      <c r="H53" s="31" t="s">
        <v>65</v>
      </c>
      <c r="I53" s="11">
        <v>10</v>
      </c>
    </row>
    <row r="54" spans="1:9" x14ac:dyDescent="0.25">
      <c r="A54" s="95"/>
      <c r="B54" s="29" t="s">
        <v>33</v>
      </c>
      <c r="C54" s="30" t="s">
        <v>30</v>
      </c>
      <c r="D54" s="8">
        <v>2.37</v>
      </c>
      <c r="E54" s="8">
        <v>0.3</v>
      </c>
      <c r="F54" s="8">
        <v>14.49</v>
      </c>
      <c r="G54" s="7">
        <v>64.08</v>
      </c>
      <c r="H54" s="31" t="s">
        <v>32</v>
      </c>
      <c r="I54" s="11">
        <v>5</v>
      </c>
    </row>
    <row r="55" spans="1:9" x14ac:dyDescent="0.25">
      <c r="A55" s="96"/>
      <c r="B55" s="29" t="s">
        <v>68</v>
      </c>
      <c r="C55" s="30" t="s">
        <v>36</v>
      </c>
      <c r="D55" s="8">
        <v>0.61</v>
      </c>
      <c r="E55" s="8">
        <v>0.25</v>
      </c>
      <c r="F55" s="8">
        <v>18.68</v>
      </c>
      <c r="G55" s="7">
        <v>79.38</v>
      </c>
      <c r="H55" s="31" t="s">
        <v>67</v>
      </c>
      <c r="I55" s="11">
        <v>7</v>
      </c>
    </row>
    <row r="56" spans="1:9" s="4" customFormat="1" x14ac:dyDescent="0.25">
      <c r="A56" s="97" t="s">
        <v>37</v>
      </c>
      <c r="B56" s="98"/>
      <c r="C56" s="32">
        <v>740</v>
      </c>
      <c r="D56" s="6">
        <v>23.640000000000004</v>
      </c>
      <c r="E56" s="6">
        <v>27.27</v>
      </c>
      <c r="F56" s="6">
        <v>102.87</v>
      </c>
      <c r="G56" s="33">
        <v>787.92000000000007</v>
      </c>
      <c r="H56" s="34"/>
      <c r="I56" s="12">
        <f>SUM(I49:I55)</f>
        <v>66.849999999999994</v>
      </c>
    </row>
    <row r="57" spans="1:9" s="4" customFormat="1" ht="13.8" thickBot="1" x14ac:dyDescent="0.3">
      <c r="A57" s="76" t="s">
        <v>38</v>
      </c>
      <c r="B57" s="77"/>
      <c r="C57" s="36">
        <v>1240</v>
      </c>
      <c r="D57" s="37">
        <v>44.279999999999994</v>
      </c>
      <c r="E57" s="37">
        <v>49.55</v>
      </c>
      <c r="F57" s="37">
        <v>191</v>
      </c>
      <c r="G57" s="38">
        <v>1388.0699999999997</v>
      </c>
      <c r="H57" s="39"/>
    </row>
    <row r="58" spans="1:9" s="4" customFormat="1" x14ac:dyDescent="0.25">
      <c r="A58" s="99" t="s">
        <v>69</v>
      </c>
      <c r="B58" s="100"/>
      <c r="C58" s="100"/>
      <c r="D58" s="100"/>
      <c r="E58" s="100"/>
      <c r="F58" s="100"/>
      <c r="G58" s="100"/>
      <c r="H58" s="101"/>
    </row>
    <row r="59" spans="1:9" x14ac:dyDescent="0.25">
      <c r="A59" s="94" t="s">
        <v>10</v>
      </c>
      <c r="B59" s="29" t="str">
        <f>'[3]Мл. школьники (1)'!$G$9</f>
        <v>Каша "Дружба"</v>
      </c>
      <c r="C59" s="35">
        <v>240</v>
      </c>
      <c r="D59" s="8">
        <v>25.06</v>
      </c>
      <c r="E59" s="8">
        <v>23.47</v>
      </c>
      <c r="F59" s="8">
        <v>56.06</v>
      </c>
      <c r="G59" s="7">
        <v>307.5</v>
      </c>
      <c r="H59" s="40">
        <v>53</v>
      </c>
      <c r="I59" s="11">
        <v>45</v>
      </c>
    </row>
    <row r="60" spans="1:9" x14ac:dyDescent="0.25">
      <c r="A60" s="95"/>
      <c r="B60" s="29" t="s">
        <v>15</v>
      </c>
      <c r="C60" s="35">
        <v>50</v>
      </c>
      <c r="D60" s="8">
        <v>5.45</v>
      </c>
      <c r="E60" s="8">
        <v>0.5</v>
      </c>
      <c r="F60" s="8">
        <v>24.15</v>
      </c>
      <c r="G60" s="7">
        <v>256.8</v>
      </c>
      <c r="H60" s="31" t="s">
        <v>14</v>
      </c>
      <c r="I60" s="11">
        <v>5</v>
      </c>
    </row>
    <row r="61" spans="1:9" x14ac:dyDescent="0.25">
      <c r="A61" s="95"/>
      <c r="B61" s="29" t="s">
        <v>71</v>
      </c>
      <c r="C61" s="35">
        <v>10</v>
      </c>
      <c r="D61" s="8">
        <v>0.08</v>
      </c>
      <c r="E61" s="8">
        <v>7.25</v>
      </c>
      <c r="F61" s="8">
        <v>0.13</v>
      </c>
      <c r="G61" s="7">
        <v>66</v>
      </c>
      <c r="H61" s="31" t="s">
        <v>70</v>
      </c>
      <c r="I61" s="11">
        <v>15</v>
      </c>
    </row>
    <row r="62" spans="1:9" x14ac:dyDescent="0.25">
      <c r="A62" s="96"/>
      <c r="B62" s="29" t="s">
        <v>18</v>
      </c>
      <c r="C62" s="35">
        <v>200</v>
      </c>
      <c r="D62" s="8">
        <v>0.06</v>
      </c>
      <c r="E62" s="8">
        <v>0.02</v>
      </c>
      <c r="F62" s="8">
        <v>17.96</v>
      </c>
      <c r="G62" s="7">
        <v>195.82</v>
      </c>
      <c r="H62" s="31" t="s">
        <v>17</v>
      </c>
      <c r="I62" s="11">
        <v>7</v>
      </c>
    </row>
    <row r="63" spans="1:9" s="4" customFormat="1" x14ac:dyDescent="0.25">
      <c r="A63" s="97" t="s">
        <v>21</v>
      </c>
      <c r="B63" s="98"/>
      <c r="C63" s="32">
        <f>SUM(C59:C62)</f>
        <v>500</v>
      </c>
      <c r="D63" s="32">
        <f t="shared" ref="D63:G63" si="2">SUM(D59:D62)</f>
        <v>30.649999999999995</v>
      </c>
      <c r="E63" s="32">
        <f t="shared" si="2"/>
        <v>31.24</v>
      </c>
      <c r="F63" s="32">
        <f t="shared" si="2"/>
        <v>98.300000000000011</v>
      </c>
      <c r="G63" s="32">
        <f t="shared" si="2"/>
        <v>826.11999999999989</v>
      </c>
      <c r="H63" s="34"/>
      <c r="I63" s="12">
        <f>SUM(I59:I62)</f>
        <v>72</v>
      </c>
    </row>
    <row r="64" spans="1:9" ht="26.4" x14ac:dyDescent="0.25">
      <c r="A64" s="94" t="s">
        <v>22</v>
      </c>
      <c r="B64" s="29" t="s">
        <v>73</v>
      </c>
      <c r="C64" s="30" t="s">
        <v>25</v>
      </c>
      <c r="D64" s="8">
        <v>0.74</v>
      </c>
      <c r="E64" s="8">
        <v>0.05</v>
      </c>
      <c r="F64" s="8">
        <v>6.89</v>
      </c>
      <c r="G64" s="7">
        <v>49.02</v>
      </c>
      <c r="H64" s="31" t="s">
        <v>72</v>
      </c>
      <c r="I64" s="11">
        <v>7</v>
      </c>
    </row>
    <row r="65" spans="1:9" x14ac:dyDescent="0.25">
      <c r="A65" s="95"/>
      <c r="B65" s="29" t="s">
        <v>75</v>
      </c>
      <c r="C65" s="30" t="s">
        <v>13</v>
      </c>
      <c r="D65" s="8">
        <v>4.4000000000000004</v>
      </c>
      <c r="E65" s="8">
        <v>14.22</v>
      </c>
      <c r="F65" s="8">
        <v>13.22</v>
      </c>
      <c r="G65" s="7">
        <v>118.6</v>
      </c>
      <c r="H65" s="31" t="s">
        <v>74</v>
      </c>
      <c r="I65" s="11">
        <v>10</v>
      </c>
    </row>
    <row r="66" spans="1:9" x14ac:dyDescent="0.25">
      <c r="A66" s="95"/>
      <c r="B66" s="29" t="s">
        <v>29</v>
      </c>
      <c r="C66" s="30" t="s">
        <v>30</v>
      </c>
      <c r="D66" s="8">
        <v>1.98</v>
      </c>
      <c r="E66" s="8">
        <v>0.36</v>
      </c>
      <c r="F66" s="8">
        <v>10.02</v>
      </c>
      <c r="G66" s="7">
        <v>82.2</v>
      </c>
      <c r="H66" s="31" t="s">
        <v>28</v>
      </c>
      <c r="I66" s="11">
        <v>5</v>
      </c>
    </row>
    <row r="67" spans="1:9" x14ac:dyDescent="0.25">
      <c r="A67" s="95"/>
      <c r="B67" s="29" t="s">
        <v>77</v>
      </c>
      <c r="C67" s="30" t="s">
        <v>31</v>
      </c>
      <c r="D67" s="8">
        <v>20.329999999999998</v>
      </c>
      <c r="E67" s="8">
        <v>12.55</v>
      </c>
      <c r="F67" s="8">
        <v>42.89</v>
      </c>
      <c r="G67" s="7">
        <v>366.41</v>
      </c>
      <c r="H67" s="31" t="s">
        <v>76</v>
      </c>
      <c r="I67" s="11">
        <v>36</v>
      </c>
    </row>
    <row r="68" spans="1:9" x14ac:dyDescent="0.25">
      <c r="A68" s="95"/>
      <c r="B68" s="29" t="s">
        <v>33</v>
      </c>
      <c r="C68" s="30" t="s">
        <v>30</v>
      </c>
      <c r="D68" s="8">
        <v>2.37</v>
      </c>
      <c r="E68" s="8">
        <v>0.3</v>
      </c>
      <c r="F68" s="8">
        <v>14.49</v>
      </c>
      <c r="G68" s="7">
        <v>64.08</v>
      </c>
      <c r="H68" s="31" t="s">
        <v>32</v>
      </c>
      <c r="I68" s="11">
        <v>5</v>
      </c>
    </row>
    <row r="69" spans="1:9" x14ac:dyDescent="0.25">
      <c r="A69" s="96"/>
      <c r="B69" s="29" t="s">
        <v>51</v>
      </c>
      <c r="C69" s="30" t="s">
        <v>36</v>
      </c>
      <c r="D69" s="8">
        <v>0.59</v>
      </c>
      <c r="E69" s="8">
        <v>7.0000000000000007E-2</v>
      </c>
      <c r="F69" s="8">
        <v>28.82</v>
      </c>
      <c r="G69" s="7">
        <v>119.52</v>
      </c>
      <c r="H69" s="31" t="s">
        <v>50</v>
      </c>
      <c r="I69" s="11">
        <v>5</v>
      </c>
    </row>
    <row r="70" spans="1:9" s="4" customFormat="1" x14ac:dyDescent="0.25">
      <c r="A70" s="97" t="s">
        <v>37</v>
      </c>
      <c r="B70" s="98"/>
      <c r="C70" s="32">
        <v>740</v>
      </c>
      <c r="D70" s="6">
        <v>30.41</v>
      </c>
      <c r="E70" s="6">
        <v>27.55</v>
      </c>
      <c r="F70" s="6">
        <v>116.32999999999998</v>
      </c>
      <c r="G70" s="33">
        <v>799.83</v>
      </c>
      <c r="H70" s="34"/>
      <c r="I70" s="12">
        <f>SUM(I64:I69)</f>
        <v>68</v>
      </c>
    </row>
    <row r="71" spans="1:9" s="4" customFormat="1" ht="13.8" thickBot="1" x14ac:dyDescent="0.3">
      <c r="A71" s="76" t="s">
        <v>38</v>
      </c>
      <c r="B71" s="77"/>
      <c r="C71" s="36">
        <v>1240</v>
      </c>
      <c r="D71" s="37">
        <v>61.059999999999988</v>
      </c>
      <c r="E71" s="37">
        <v>58.79</v>
      </c>
      <c r="F71" s="37">
        <v>214.63</v>
      </c>
      <c r="G71" s="38">
        <v>1614.4399999999998</v>
      </c>
      <c r="H71" s="39"/>
    </row>
    <row r="72" spans="1:9" s="4" customFormat="1" x14ac:dyDescent="0.25">
      <c r="A72" s="99" t="s">
        <v>78</v>
      </c>
      <c r="B72" s="100"/>
      <c r="C72" s="100"/>
      <c r="D72" s="100"/>
      <c r="E72" s="100"/>
      <c r="F72" s="100"/>
      <c r="G72" s="100"/>
      <c r="H72" s="101"/>
    </row>
    <row r="73" spans="1:9" ht="15.75" customHeight="1" x14ac:dyDescent="0.25">
      <c r="A73" s="94" t="s">
        <v>10</v>
      </c>
      <c r="B73" s="66" t="s">
        <v>114</v>
      </c>
      <c r="C73" s="71">
        <v>250</v>
      </c>
      <c r="D73" s="68">
        <f t="shared" ref="D73:H73" si="3">D130</f>
        <v>29.22</v>
      </c>
      <c r="E73" s="68">
        <f t="shared" si="3"/>
        <v>22.12</v>
      </c>
      <c r="F73" s="68">
        <f t="shared" si="3"/>
        <v>56</v>
      </c>
      <c r="G73" s="69">
        <f t="shared" si="3"/>
        <v>540</v>
      </c>
      <c r="H73" s="70" t="str">
        <f t="shared" si="3"/>
        <v>223</v>
      </c>
      <c r="I73" s="11">
        <v>36</v>
      </c>
    </row>
    <row r="74" spans="1:9" x14ac:dyDescent="0.25">
      <c r="A74" s="95"/>
      <c r="B74" s="29" t="s">
        <v>15</v>
      </c>
      <c r="C74" s="35">
        <v>50</v>
      </c>
      <c r="D74" s="8">
        <v>5.45</v>
      </c>
      <c r="E74" s="8">
        <v>0.5</v>
      </c>
      <c r="F74" s="8">
        <v>24.15</v>
      </c>
      <c r="G74" s="7">
        <v>256.8</v>
      </c>
      <c r="H74" s="31" t="s">
        <v>14</v>
      </c>
      <c r="I74" s="11">
        <v>5</v>
      </c>
    </row>
    <row r="75" spans="1:9" x14ac:dyDescent="0.25">
      <c r="A75" s="96"/>
      <c r="B75" s="29" t="s">
        <v>41</v>
      </c>
      <c r="C75" s="35">
        <v>200</v>
      </c>
      <c r="D75" s="8">
        <v>0.12</v>
      </c>
      <c r="E75" s="8">
        <v>0.02</v>
      </c>
      <c r="F75" s="8">
        <v>13.7</v>
      </c>
      <c r="G75" s="7">
        <v>55.86</v>
      </c>
      <c r="H75" s="31" t="s">
        <v>40</v>
      </c>
      <c r="I75" s="11">
        <v>10</v>
      </c>
    </row>
    <row r="76" spans="1:9" s="4" customFormat="1" x14ac:dyDescent="0.25">
      <c r="A76" s="97" t="s">
        <v>21</v>
      </c>
      <c r="B76" s="98"/>
      <c r="C76" s="32">
        <f>SUM(C73:C75)</f>
        <v>500</v>
      </c>
      <c r="D76" s="32">
        <f>SUM(D73:D75)</f>
        <v>34.79</v>
      </c>
      <c r="E76" s="32">
        <f>SUM(E73:E75)</f>
        <v>22.64</v>
      </c>
      <c r="F76" s="32">
        <f>SUM(F73:F75)</f>
        <v>93.850000000000009</v>
      </c>
      <c r="G76" s="32">
        <f>SUM(G73:G75)</f>
        <v>852.66</v>
      </c>
      <c r="H76" s="34"/>
      <c r="I76" s="12">
        <f>SUM(I73:I75)</f>
        <v>51</v>
      </c>
    </row>
    <row r="77" spans="1:9" ht="26.4" x14ac:dyDescent="0.25">
      <c r="A77" s="94" t="s">
        <v>22</v>
      </c>
      <c r="B77" s="29" t="s">
        <v>81</v>
      </c>
      <c r="C77" s="30" t="s">
        <v>25</v>
      </c>
      <c r="D77" s="8">
        <v>0.51</v>
      </c>
      <c r="E77" s="8">
        <v>3.02</v>
      </c>
      <c r="F77" s="8">
        <v>1.55</v>
      </c>
      <c r="G77" s="7">
        <v>35.46</v>
      </c>
      <c r="H77" s="31" t="s">
        <v>80</v>
      </c>
      <c r="I77" s="11">
        <v>7</v>
      </c>
    </row>
    <row r="78" spans="1:9" x14ac:dyDescent="0.25">
      <c r="A78" s="95"/>
      <c r="B78" s="29" t="s">
        <v>83</v>
      </c>
      <c r="C78" s="30" t="s">
        <v>13</v>
      </c>
      <c r="D78" s="8">
        <v>1.4</v>
      </c>
      <c r="E78" s="8">
        <v>7.9</v>
      </c>
      <c r="F78" s="8">
        <v>20.72</v>
      </c>
      <c r="G78" s="7">
        <v>64</v>
      </c>
      <c r="H78" s="31" t="s">
        <v>82</v>
      </c>
      <c r="I78" s="11">
        <v>10</v>
      </c>
    </row>
    <row r="79" spans="1:9" x14ac:dyDescent="0.25">
      <c r="A79" s="95"/>
      <c r="B79" s="29" t="s">
        <v>29</v>
      </c>
      <c r="C79" s="30" t="s">
        <v>30</v>
      </c>
      <c r="D79" s="8">
        <v>1.98</v>
      </c>
      <c r="E79" s="8">
        <v>0.36</v>
      </c>
      <c r="F79" s="8">
        <v>10.02</v>
      </c>
      <c r="G79" s="7">
        <v>82.2</v>
      </c>
      <c r="H79" s="31" t="s">
        <v>28</v>
      </c>
      <c r="I79" s="11">
        <v>5</v>
      </c>
    </row>
    <row r="80" spans="1:9" x14ac:dyDescent="0.25">
      <c r="A80" s="95"/>
      <c r="B80" s="29" t="s">
        <v>85</v>
      </c>
      <c r="C80" s="30" t="s">
        <v>46</v>
      </c>
      <c r="D80" s="8">
        <v>13.41</v>
      </c>
      <c r="E80" s="8">
        <v>10.9</v>
      </c>
      <c r="F80" s="8">
        <v>21.81</v>
      </c>
      <c r="G80" s="7">
        <v>157.18</v>
      </c>
      <c r="H80" s="31" t="s">
        <v>84</v>
      </c>
      <c r="I80" s="11">
        <v>26</v>
      </c>
    </row>
    <row r="81" spans="1:9" ht="26.4" x14ac:dyDescent="0.25">
      <c r="A81" s="95"/>
      <c r="B81" s="29" t="s">
        <v>86</v>
      </c>
      <c r="C81" s="30" t="s">
        <v>49</v>
      </c>
      <c r="D81" s="8">
        <v>8.3000000000000007</v>
      </c>
      <c r="E81" s="8">
        <v>8.9499999999999993</v>
      </c>
      <c r="F81" s="8">
        <v>37.36</v>
      </c>
      <c r="G81" s="7">
        <v>262.5</v>
      </c>
      <c r="H81" s="31" t="s">
        <v>32</v>
      </c>
      <c r="I81" s="11">
        <v>10</v>
      </c>
    </row>
    <row r="82" spans="1:9" x14ac:dyDescent="0.25">
      <c r="A82" s="95"/>
      <c r="B82" s="29" t="s">
        <v>33</v>
      </c>
      <c r="C82" s="30" t="s">
        <v>30</v>
      </c>
      <c r="D82" s="8">
        <v>2.37</v>
      </c>
      <c r="E82" s="8">
        <v>0.3</v>
      </c>
      <c r="F82" s="8">
        <v>14.49</v>
      </c>
      <c r="G82" s="7">
        <v>64.08</v>
      </c>
      <c r="H82" s="31" t="s">
        <v>32</v>
      </c>
      <c r="I82" s="11">
        <v>5</v>
      </c>
    </row>
    <row r="83" spans="1:9" x14ac:dyDescent="0.25">
      <c r="A83" s="96"/>
      <c r="B83" s="29" t="s">
        <v>87</v>
      </c>
      <c r="C83" s="30" t="s">
        <v>36</v>
      </c>
      <c r="D83" s="8">
        <v>0.05</v>
      </c>
      <c r="E83" s="8">
        <v>0.02</v>
      </c>
      <c r="F83" s="8">
        <v>12.56</v>
      </c>
      <c r="G83" s="7">
        <v>50.24</v>
      </c>
      <c r="H83" s="31" t="s">
        <v>40</v>
      </c>
      <c r="I83" s="11">
        <v>7</v>
      </c>
    </row>
    <row r="84" spans="1:9" s="4" customFormat="1" x14ac:dyDescent="0.25">
      <c r="A84" s="97" t="s">
        <v>37</v>
      </c>
      <c r="B84" s="98"/>
      <c r="C84" s="32">
        <v>740</v>
      </c>
      <c r="D84" s="6">
        <v>28.020000000000003</v>
      </c>
      <c r="E84" s="6">
        <v>31.45</v>
      </c>
      <c r="F84" s="6">
        <v>118.50999999999999</v>
      </c>
      <c r="G84" s="33">
        <v>715.66000000000008</v>
      </c>
      <c r="H84" s="34"/>
      <c r="I84" s="12">
        <f>SUM(I77:I83)</f>
        <v>70</v>
      </c>
    </row>
    <row r="85" spans="1:9" s="4" customFormat="1" ht="13.8" thickBot="1" x14ac:dyDescent="0.3">
      <c r="A85" s="76" t="s">
        <v>38</v>
      </c>
      <c r="B85" s="77"/>
      <c r="C85" s="36">
        <v>1240</v>
      </c>
      <c r="D85" s="37">
        <v>50.079999999999991</v>
      </c>
      <c r="E85" s="37">
        <v>52.359999999999992</v>
      </c>
      <c r="F85" s="37">
        <v>203.98000000000002</v>
      </c>
      <c r="G85" s="38">
        <v>1380.33</v>
      </c>
      <c r="H85" s="39"/>
    </row>
    <row r="86" spans="1:9" s="4" customFormat="1" x14ac:dyDescent="0.25">
      <c r="A86" s="99" t="s">
        <v>88</v>
      </c>
      <c r="B86" s="100"/>
      <c r="C86" s="100"/>
      <c r="D86" s="100"/>
      <c r="E86" s="100"/>
      <c r="F86" s="100"/>
      <c r="G86" s="100"/>
      <c r="H86" s="101"/>
    </row>
    <row r="87" spans="1:9" x14ac:dyDescent="0.25">
      <c r="A87" s="94" t="s">
        <v>10</v>
      </c>
      <c r="B87" s="29" t="str">
        <f>'[4]Мл. школьники (1)'!$G$9</f>
        <v>Суп молочный с макаронными изделиями</v>
      </c>
      <c r="C87" s="35">
        <v>200</v>
      </c>
      <c r="D87" s="8">
        <v>11.54</v>
      </c>
      <c r="E87" s="8">
        <v>17.86</v>
      </c>
      <c r="F87" s="8">
        <v>31.52</v>
      </c>
      <c r="G87" s="7">
        <v>188.66</v>
      </c>
      <c r="H87" s="31" t="str">
        <f>'[4]Мл. школьники (1)'!$G$10</f>
        <v>54-19к-20</v>
      </c>
      <c r="I87" s="11">
        <v>45</v>
      </c>
    </row>
    <row r="88" spans="1:9" x14ac:dyDescent="0.25">
      <c r="A88" s="95"/>
      <c r="B88" s="29" t="s">
        <v>15</v>
      </c>
      <c r="C88" s="35">
        <v>50</v>
      </c>
      <c r="D88" s="8">
        <v>5.45</v>
      </c>
      <c r="E88" s="8">
        <v>0.5</v>
      </c>
      <c r="F88" s="8">
        <v>24.15</v>
      </c>
      <c r="G88" s="7">
        <v>256.8</v>
      </c>
      <c r="H88" s="31" t="s">
        <v>14</v>
      </c>
      <c r="I88" s="11">
        <v>5</v>
      </c>
    </row>
    <row r="89" spans="1:9" x14ac:dyDescent="0.25">
      <c r="A89" s="95"/>
      <c r="B89" s="29" t="s">
        <v>18</v>
      </c>
      <c r="C89" s="35">
        <v>200</v>
      </c>
      <c r="D89" s="8">
        <v>0.06</v>
      </c>
      <c r="E89" s="8">
        <v>0.02</v>
      </c>
      <c r="F89" s="8">
        <v>17.96</v>
      </c>
      <c r="G89" s="7">
        <v>195.82</v>
      </c>
      <c r="H89" s="31" t="s">
        <v>17</v>
      </c>
      <c r="I89" s="11">
        <v>7</v>
      </c>
    </row>
    <row r="90" spans="1:9" x14ac:dyDescent="0.25">
      <c r="A90" s="96"/>
      <c r="B90" s="29" t="s">
        <v>20</v>
      </c>
      <c r="C90" s="35">
        <v>50</v>
      </c>
      <c r="D90" s="8">
        <v>4.75</v>
      </c>
      <c r="E90" s="8">
        <v>5.9</v>
      </c>
      <c r="F90" s="8">
        <v>37.450000000000003</v>
      </c>
      <c r="G90" s="7">
        <v>308.55</v>
      </c>
      <c r="H90" s="31" t="s">
        <v>19</v>
      </c>
      <c r="I90" s="11">
        <v>21.35</v>
      </c>
    </row>
    <row r="91" spans="1:9" s="4" customFormat="1" x14ac:dyDescent="0.25">
      <c r="A91" s="97" t="s">
        <v>21</v>
      </c>
      <c r="B91" s="98"/>
      <c r="C91" s="32">
        <f>SUM(C87:C90)</f>
        <v>500</v>
      </c>
      <c r="D91" s="32">
        <f t="shared" ref="D91:G91" si="4">SUM(D87:D90)</f>
        <v>21.799999999999997</v>
      </c>
      <c r="E91" s="32">
        <f t="shared" si="4"/>
        <v>24.28</v>
      </c>
      <c r="F91" s="32">
        <f t="shared" si="4"/>
        <v>111.08</v>
      </c>
      <c r="G91" s="32">
        <f t="shared" si="4"/>
        <v>949.82999999999993</v>
      </c>
      <c r="H91" s="34"/>
      <c r="I91" s="12">
        <f>SUM(I87:I90)</f>
        <v>78.349999999999994</v>
      </c>
    </row>
    <row r="92" spans="1:9" ht="26.4" x14ac:dyDescent="0.25">
      <c r="A92" s="94" t="s">
        <v>22</v>
      </c>
      <c r="B92" s="29" t="s">
        <v>24</v>
      </c>
      <c r="C92" s="30" t="s">
        <v>25</v>
      </c>
      <c r="D92" s="8">
        <v>0.42</v>
      </c>
      <c r="E92" s="8">
        <v>0.06</v>
      </c>
      <c r="F92" s="8">
        <v>1.1399999999999999</v>
      </c>
      <c r="G92" s="7">
        <v>18</v>
      </c>
      <c r="H92" s="31" t="s">
        <v>23</v>
      </c>
      <c r="I92" s="11">
        <v>7</v>
      </c>
    </row>
    <row r="93" spans="1:9" x14ac:dyDescent="0.25">
      <c r="A93" s="95"/>
      <c r="B93" s="29" t="s">
        <v>27</v>
      </c>
      <c r="C93" s="30" t="s">
        <v>13</v>
      </c>
      <c r="D93" s="8">
        <v>19.28</v>
      </c>
      <c r="E93" s="8">
        <v>3.88</v>
      </c>
      <c r="F93" s="8">
        <v>64.84</v>
      </c>
      <c r="G93" s="7">
        <v>473</v>
      </c>
      <c r="H93" s="31" t="s">
        <v>26</v>
      </c>
      <c r="I93" s="11">
        <v>10</v>
      </c>
    </row>
    <row r="94" spans="1:9" x14ac:dyDescent="0.25">
      <c r="A94" s="95"/>
      <c r="B94" s="29" t="s">
        <v>29</v>
      </c>
      <c r="C94" s="30" t="s">
        <v>30</v>
      </c>
      <c r="D94" s="8">
        <v>1.98</v>
      </c>
      <c r="E94" s="8">
        <v>0.36</v>
      </c>
      <c r="F94" s="8">
        <v>10.02</v>
      </c>
      <c r="G94" s="7">
        <v>82.2</v>
      </c>
      <c r="H94" s="31" t="s">
        <v>28</v>
      </c>
      <c r="I94" s="11">
        <v>5</v>
      </c>
    </row>
    <row r="95" spans="1:9" x14ac:dyDescent="0.25">
      <c r="A95" s="95"/>
      <c r="B95" s="29" t="str">
        <f>'[1]Мл. школьники'!$G$8</f>
        <v>Макаронные изделия с отварной говядиной</v>
      </c>
      <c r="C95" s="35">
        <v>240</v>
      </c>
      <c r="D95" s="8">
        <v>23.5</v>
      </c>
      <c r="E95" s="8">
        <v>25.68</v>
      </c>
      <c r="F95" s="8">
        <v>108.94</v>
      </c>
      <c r="G95" s="7">
        <v>610.75</v>
      </c>
      <c r="H95" s="31" t="str">
        <f>'[1]Мл. школьники'!$G$9</f>
        <v>193</v>
      </c>
      <c r="I95" s="11">
        <v>36</v>
      </c>
    </row>
    <row r="96" spans="1:9" x14ac:dyDescent="0.25">
      <c r="A96" s="95"/>
      <c r="B96" s="29" t="s">
        <v>33</v>
      </c>
      <c r="C96" s="30" t="s">
        <v>30</v>
      </c>
      <c r="D96" s="8">
        <v>2.37</v>
      </c>
      <c r="E96" s="8">
        <v>0.3</v>
      </c>
      <c r="F96" s="8">
        <v>14.49</v>
      </c>
      <c r="G96" s="7">
        <v>64.08</v>
      </c>
      <c r="H96" s="31" t="s">
        <v>32</v>
      </c>
      <c r="I96" s="11">
        <v>5</v>
      </c>
    </row>
    <row r="97" spans="1:9" x14ac:dyDescent="0.25">
      <c r="A97" s="96"/>
      <c r="B97" s="29" t="s">
        <v>35</v>
      </c>
      <c r="C97" s="30" t="s">
        <v>36</v>
      </c>
      <c r="D97" s="8">
        <v>0.11</v>
      </c>
      <c r="E97" s="8">
        <v>0.02</v>
      </c>
      <c r="F97" s="8">
        <v>12.33</v>
      </c>
      <c r="G97" s="7">
        <v>122.27</v>
      </c>
      <c r="H97" s="31" t="s">
        <v>34</v>
      </c>
      <c r="I97" s="11">
        <v>10</v>
      </c>
    </row>
    <row r="98" spans="1:9" s="4" customFormat="1" x14ac:dyDescent="0.25">
      <c r="A98" s="97" t="s">
        <v>37</v>
      </c>
      <c r="B98" s="98"/>
      <c r="C98" s="32">
        <v>740</v>
      </c>
      <c r="D98" s="6">
        <v>77.610000000000014</v>
      </c>
      <c r="E98" s="6">
        <v>45.71</v>
      </c>
      <c r="F98" s="6">
        <v>161.14000000000001</v>
      </c>
      <c r="G98" s="33">
        <v>1694.73</v>
      </c>
      <c r="H98" s="34"/>
      <c r="I98" s="12">
        <f>SUM(I92:I97)</f>
        <v>73</v>
      </c>
    </row>
    <row r="99" spans="1:9" s="4" customFormat="1" ht="13.8" thickBot="1" x14ac:dyDescent="0.3">
      <c r="A99" s="76" t="s">
        <v>38</v>
      </c>
      <c r="B99" s="77"/>
      <c r="C99" s="36">
        <v>1240</v>
      </c>
      <c r="D99" s="37">
        <v>99.410000000000011</v>
      </c>
      <c r="E99" s="37">
        <v>69.989999999999995</v>
      </c>
      <c r="F99" s="37">
        <v>272.21999999999997</v>
      </c>
      <c r="G99" s="38">
        <v>2644.56</v>
      </c>
      <c r="H99" s="39"/>
    </row>
    <row r="100" spans="1:9" s="4" customFormat="1" x14ac:dyDescent="0.25">
      <c r="A100" s="99" t="s">
        <v>89</v>
      </c>
      <c r="B100" s="100"/>
      <c r="C100" s="100"/>
      <c r="D100" s="100"/>
      <c r="E100" s="100"/>
      <c r="F100" s="100"/>
      <c r="G100" s="100"/>
      <c r="H100" s="101"/>
    </row>
    <row r="101" spans="1:9" x14ac:dyDescent="0.25">
      <c r="A101" s="94" t="s">
        <v>10</v>
      </c>
      <c r="B101" s="66" t="s">
        <v>112</v>
      </c>
      <c r="C101" s="67">
        <v>250</v>
      </c>
      <c r="D101" s="68">
        <v>14.86</v>
      </c>
      <c r="E101" s="68">
        <v>26.48</v>
      </c>
      <c r="F101" s="68">
        <v>2.82</v>
      </c>
      <c r="G101" s="69">
        <v>308.95999999999998</v>
      </c>
      <c r="H101" s="70" t="s">
        <v>113</v>
      </c>
      <c r="I101" s="11">
        <v>36</v>
      </c>
    </row>
    <row r="102" spans="1:9" x14ac:dyDescent="0.25">
      <c r="A102" s="95"/>
      <c r="B102" s="29" t="s">
        <v>15</v>
      </c>
      <c r="C102" s="30" t="s">
        <v>16</v>
      </c>
      <c r="D102" s="8">
        <v>5.45</v>
      </c>
      <c r="E102" s="8">
        <v>0.5</v>
      </c>
      <c r="F102" s="8">
        <v>24.15</v>
      </c>
      <c r="G102" s="7">
        <v>256.8</v>
      </c>
      <c r="H102" s="31" t="s">
        <v>14</v>
      </c>
      <c r="I102" s="11">
        <v>5</v>
      </c>
    </row>
    <row r="103" spans="1:9" x14ac:dyDescent="0.25">
      <c r="A103" s="96"/>
      <c r="B103" s="29" t="s">
        <v>41</v>
      </c>
      <c r="C103" s="30" t="s">
        <v>13</v>
      </c>
      <c r="D103" s="8">
        <v>0.12</v>
      </c>
      <c r="E103" s="8">
        <v>0.02</v>
      </c>
      <c r="F103" s="8">
        <v>13.7</v>
      </c>
      <c r="G103" s="7">
        <v>55.86</v>
      </c>
      <c r="H103" s="31" t="s">
        <v>40</v>
      </c>
      <c r="I103" s="11">
        <v>10</v>
      </c>
    </row>
    <row r="104" spans="1:9" s="4" customFormat="1" x14ac:dyDescent="0.25">
      <c r="A104" s="97" t="s">
        <v>21</v>
      </c>
      <c r="B104" s="98"/>
      <c r="C104" s="32">
        <v>500</v>
      </c>
      <c r="D104" s="6">
        <v>31.75</v>
      </c>
      <c r="E104" s="6">
        <v>33.590000000000003</v>
      </c>
      <c r="F104" s="6">
        <v>92.53</v>
      </c>
      <c r="G104" s="33">
        <v>694.33</v>
      </c>
      <c r="H104" s="34"/>
      <c r="I104" s="12">
        <f>SUM(I101:I103)</f>
        <v>51</v>
      </c>
    </row>
    <row r="105" spans="1:9" ht="26.4" x14ac:dyDescent="0.25">
      <c r="A105" s="94" t="s">
        <v>22</v>
      </c>
      <c r="B105" s="29" t="s">
        <v>73</v>
      </c>
      <c r="C105" s="30" t="s">
        <v>25</v>
      </c>
      <c r="D105" s="8">
        <v>0.74</v>
      </c>
      <c r="E105" s="8">
        <v>0.05</v>
      </c>
      <c r="F105" s="8">
        <v>6.89</v>
      </c>
      <c r="G105" s="7">
        <v>49.02</v>
      </c>
      <c r="H105" s="31" t="s">
        <v>72</v>
      </c>
      <c r="I105" s="11">
        <v>7</v>
      </c>
    </row>
    <row r="106" spans="1:9" x14ac:dyDescent="0.25">
      <c r="A106" s="95"/>
      <c r="B106" s="29" t="s">
        <v>75</v>
      </c>
      <c r="C106" s="30" t="s">
        <v>13</v>
      </c>
      <c r="D106" s="8">
        <v>4.4000000000000004</v>
      </c>
      <c r="E106" s="8">
        <v>14.22</v>
      </c>
      <c r="F106" s="8">
        <v>13.22</v>
      </c>
      <c r="G106" s="7">
        <v>118.6</v>
      </c>
      <c r="H106" s="31" t="s">
        <v>74</v>
      </c>
      <c r="I106" s="11">
        <v>10</v>
      </c>
    </row>
    <row r="107" spans="1:9" x14ac:dyDescent="0.25">
      <c r="A107" s="95"/>
      <c r="B107" s="29" t="s">
        <v>29</v>
      </c>
      <c r="C107" s="30" t="s">
        <v>30</v>
      </c>
      <c r="D107" s="8">
        <v>1.98</v>
      </c>
      <c r="E107" s="8">
        <v>0.36</v>
      </c>
      <c r="F107" s="8">
        <v>10.02</v>
      </c>
      <c r="G107" s="7">
        <v>82.2</v>
      </c>
      <c r="H107" s="31" t="s">
        <v>28</v>
      </c>
      <c r="I107" s="11">
        <v>5</v>
      </c>
    </row>
    <row r="108" spans="1:9" x14ac:dyDescent="0.25">
      <c r="A108" s="95"/>
      <c r="B108" s="29" t="s">
        <v>85</v>
      </c>
      <c r="C108" s="30" t="s">
        <v>46</v>
      </c>
      <c r="D108" s="8">
        <v>13.41</v>
      </c>
      <c r="E108" s="8">
        <v>10.9</v>
      </c>
      <c r="F108" s="8">
        <v>21.81</v>
      </c>
      <c r="G108" s="7">
        <v>157.18</v>
      </c>
      <c r="H108" s="31" t="s">
        <v>84</v>
      </c>
      <c r="I108" s="11">
        <v>26</v>
      </c>
    </row>
    <row r="109" spans="1:9" x14ac:dyDescent="0.25">
      <c r="A109" s="95"/>
      <c r="B109" s="29" t="s">
        <v>48</v>
      </c>
      <c r="C109" s="30" t="s">
        <v>49</v>
      </c>
      <c r="D109" s="8">
        <v>9.11</v>
      </c>
      <c r="E109" s="8">
        <v>9.15</v>
      </c>
      <c r="F109" s="8">
        <v>37.479999999999997</v>
      </c>
      <c r="G109" s="7">
        <v>172.86</v>
      </c>
      <c r="H109" s="31" t="s">
        <v>47</v>
      </c>
      <c r="I109" s="11">
        <v>10</v>
      </c>
    </row>
    <row r="110" spans="1:9" x14ac:dyDescent="0.25">
      <c r="A110" s="95"/>
      <c r="B110" s="29" t="s">
        <v>33</v>
      </c>
      <c r="C110" s="30" t="s">
        <v>30</v>
      </c>
      <c r="D110" s="8">
        <v>2.37</v>
      </c>
      <c r="E110" s="8">
        <v>0.3</v>
      </c>
      <c r="F110" s="8">
        <v>14.49</v>
      </c>
      <c r="G110" s="7">
        <v>64.08</v>
      </c>
      <c r="H110" s="31" t="s">
        <v>32</v>
      </c>
      <c r="I110" s="11">
        <v>5</v>
      </c>
    </row>
    <row r="111" spans="1:9" x14ac:dyDescent="0.25">
      <c r="A111" s="96"/>
      <c r="B111" s="29" t="s">
        <v>68</v>
      </c>
      <c r="C111" s="30" t="s">
        <v>36</v>
      </c>
      <c r="D111" s="8">
        <v>0.61</v>
      </c>
      <c r="E111" s="8">
        <v>0.25</v>
      </c>
      <c r="F111" s="8">
        <v>18.68</v>
      </c>
      <c r="G111" s="7">
        <v>79.38</v>
      </c>
      <c r="H111" s="31" t="s">
        <v>67</v>
      </c>
      <c r="I111" s="11">
        <v>7</v>
      </c>
    </row>
    <row r="112" spans="1:9" s="4" customFormat="1" x14ac:dyDescent="0.25">
      <c r="A112" s="97" t="s">
        <v>37</v>
      </c>
      <c r="B112" s="98"/>
      <c r="C112" s="32">
        <v>740</v>
      </c>
      <c r="D112" s="6">
        <v>32.619999999999997</v>
      </c>
      <c r="E112" s="6">
        <v>35.229999999999997</v>
      </c>
      <c r="F112" s="6">
        <v>122.58999999999997</v>
      </c>
      <c r="G112" s="33">
        <v>723.32</v>
      </c>
      <c r="H112" s="34"/>
      <c r="I112" s="12">
        <f>SUM(I105:I111)</f>
        <v>70</v>
      </c>
    </row>
    <row r="113" spans="1:9" s="4" customFormat="1" ht="13.8" thickBot="1" x14ac:dyDescent="0.3">
      <c r="A113" s="76" t="s">
        <v>38</v>
      </c>
      <c r="B113" s="77"/>
      <c r="C113" s="36">
        <v>1240</v>
      </c>
      <c r="D113" s="37">
        <v>64.37</v>
      </c>
      <c r="E113" s="37">
        <v>68.819999999999993</v>
      </c>
      <c r="F113" s="37">
        <v>215.12</v>
      </c>
      <c r="G113" s="38">
        <v>1417.65</v>
      </c>
      <c r="H113" s="39"/>
    </row>
    <row r="114" spans="1:9" s="4" customFormat="1" x14ac:dyDescent="0.25">
      <c r="A114" s="99" t="s">
        <v>90</v>
      </c>
      <c r="B114" s="100"/>
      <c r="C114" s="100"/>
      <c r="D114" s="100"/>
      <c r="E114" s="100"/>
      <c r="F114" s="100"/>
      <c r="G114" s="100"/>
      <c r="H114" s="101"/>
    </row>
    <row r="115" spans="1:9" ht="26.4" x14ac:dyDescent="0.25">
      <c r="A115" s="94" t="s">
        <v>10</v>
      </c>
      <c r="B115" s="29" t="s">
        <v>12</v>
      </c>
      <c r="C115" s="35">
        <v>240</v>
      </c>
      <c r="D115" s="8">
        <v>13.82</v>
      </c>
      <c r="E115" s="8">
        <v>14.2</v>
      </c>
      <c r="F115" s="8">
        <v>30.84</v>
      </c>
      <c r="G115" s="7">
        <v>839.04</v>
      </c>
      <c r="H115" s="31" t="s">
        <v>11</v>
      </c>
      <c r="I115" s="11">
        <v>45</v>
      </c>
    </row>
    <row r="116" spans="1:9" x14ac:dyDescent="0.25">
      <c r="A116" s="95"/>
      <c r="B116" s="29" t="s">
        <v>15</v>
      </c>
      <c r="C116" s="35">
        <v>50</v>
      </c>
      <c r="D116" s="8">
        <v>5.45</v>
      </c>
      <c r="E116" s="8">
        <v>0.5</v>
      </c>
      <c r="F116" s="8">
        <v>24.15</v>
      </c>
      <c r="G116" s="7">
        <v>256.8</v>
      </c>
      <c r="H116" s="31" t="s">
        <v>14</v>
      </c>
      <c r="I116" s="11">
        <v>5</v>
      </c>
    </row>
    <row r="117" spans="1:9" x14ac:dyDescent="0.25">
      <c r="A117" s="95"/>
      <c r="B117" s="29" t="s">
        <v>55</v>
      </c>
      <c r="C117" s="35">
        <v>10</v>
      </c>
      <c r="D117" s="8">
        <v>2.3199999999999998</v>
      </c>
      <c r="E117" s="8">
        <v>2.95</v>
      </c>
      <c r="F117" s="8">
        <v>0</v>
      </c>
      <c r="G117" s="7">
        <v>36</v>
      </c>
      <c r="H117" s="31" t="s">
        <v>54</v>
      </c>
      <c r="I117" s="11">
        <v>15</v>
      </c>
    </row>
    <row r="118" spans="1:9" x14ac:dyDescent="0.25">
      <c r="A118" s="96"/>
      <c r="B118" s="29" t="s">
        <v>58</v>
      </c>
      <c r="C118" s="35">
        <v>200</v>
      </c>
      <c r="D118" s="8">
        <v>1.42</v>
      </c>
      <c r="E118" s="8">
        <v>1.26</v>
      </c>
      <c r="F118" s="8">
        <v>14.8</v>
      </c>
      <c r="G118" s="7">
        <v>75.34</v>
      </c>
      <c r="H118" s="31" t="s">
        <v>57</v>
      </c>
      <c r="I118" s="11">
        <v>15</v>
      </c>
    </row>
    <row r="119" spans="1:9" s="4" customFormat="1" x14ac:dyDescent="0.25">
      <c r="A119" s="97" t="s">
        <v>21</v>
      </c>
      <c r="B119" s="98"/>
      <c r="C119" s="32">
        <f>SUM(C115:C118)</f>
        <v>500</v>
      </c>
      <c r="D119" s="32">
        <f t="shared" ref="D119:G119" si="5">SUM(D115:D118)</f>
        <v>23.009999999999998</v>
      </c>
      <c r="E119" s="32">
        <f t="shared" si="5"/>
        <v>18.91</v>
      </c>
      <c r="F119" s="32">
        <f t="shared" si="5"/>
        <v>69.789999999999992</v>
      </c>
      <c r="G119" s="32">
        <f t="shared" si="5"/>
        <v>1207.1799999999998</v>
      </c>
      <c r="H119" s="34"/>
      <c r="I119" s="12">
        <f>SUM(I115:I118)</f>
        <v>80</v>
      </c>
    </row>
    <row r="120" spans="1:9" x14ac:dyDescent="0.25">
      <c r="A120" s="94" t="s">
        <v>22</v>
      </c>
      <c r="B120" s="29" t="s">
        <v>60</v>
      </c>
      <c r="C120" s="35">
        <v>60</v>
      </c>
      <c r="D120" s="8">
        <v>0.85</v>
      </c>
      <c r="E120" s="8">
        <v>3.61</v>
      </c>
      <c r="F120" s="8">
        <v>4.96</v>
      </c>
      <c r="G120" s="7">
        <v>55.68</v>
      </c>
      <c r="H120" s="31" t="s">
        <v>59</v>
      </c>
      <c r="I120" s="11">
        <v>7</v>
      </c>
    </row>
    <row r="121" spans="1:9" ht="26.4" x14ac:dyDescent="0.25">
      <c r="A121" s="95"/>
      <c r="B121" s="29" t="s">
        <v>45</v>
      </c>
      <c r="C121" s="35">
        <v>200</v>
      </c>
      <c r="D121" s="8">
        <v>2.16</v>
      </c>
      <c r="E121" s="8">
        <v>22.28</v>
      </c>
      <c r="F121" s="8">
        <v>17.96</v>
      </c>
      <c r="G121" s="7">
        <v>94.6</v>
      </c>
      <c r="H121" s="31" t="s">
        <v>44</v>
      </c>
      <c r="I121" s="11">
        <v>10</v>
      </c>
    </row>
    <row r="122" spans="1:9" x14ac:dyDescent="0.25">
      <c r="A122" s="95"/>
      <c r="B122" s="29" t="s">
        <v>29</v>
      </c>
      <c r="C122" s="35">
        <v>30</v>
      </c>
      <c r="D122" s="8">
        <v>1.98</v>
      </c>
      <c r="E122" s="8">
        <v>0.36</v>
      </c>
      <c r="F122" s="8">
        <v>10.02</v>
      </c>
      <c r="G122" s="7">
        <v>82.2</v>
      </c>
      <c r="H122" s="31" t="s">
        <v>28</v>
      </c>
      <c r="I122" s="11">
        <v>5</v>
      </c>
    </row>
    <row r="123" spans="1:9" x14ac:dyDescent="0.25">
      <c r="A123" s="95"/>
      <c r="B123" s="29" t="str">
        <f>'[2]Мл. школьники (1)'!$G$9</f>
        <v>Котлеты из курицы в соусе</v>
      </c>
      <c r="C123" s="35">
        <v>100</v>
      </c>
      <c r="D123" s="8">
        <v>17.28</v>
      </c>
      <c r="E123" s="8">
        <v>20.16</v>
      </c>
      <c r="F123" s="8">
        <v>15.72</v>
      </c>
      <c r="G123" s="7">
        <v>188.52</v>
      </c>
      <c r="H123" s="31" t="str">
        <f>'[2]Мл. школьники (1)'!$G$10</f>
        <v>54-5м-20</v>
      </c>
      <c r="I123" s="11">
        <v>26</v>
      </c>
    </row>
    <row r="124" spans="1:9" ht="26.4" x14ac:dyDescent="0.25">
      <c r="A124" s="95"/>
      <c r="B124" s="29" t="s">
        <v>86</v>
      </c>
      <c r="C124" s="35">
        <v>150</v>
      </c>
      <c r="D124" s="8">
        <v>8.3000000000000007</v>
      </c>
      <c r="E124" s="8">
        <v>8.9499999999999993</v>
      </c>
      <c r="F124" s="8">
        <v>37.36</v>
      </c>
      <c r="G124" s="7">
        <v>262.5</v>
      </c>
      <c r="H124" s="31" t="s">
        <v>32</v>
      </c>
      <c r="I124" s="11">
        <v>10</v>
      </c>
    </row>
    <row r="125" spans="1:9" x14ac:dyDescent="0.25">
      <c r="A125" s="95"/>
      <c r="B125" s="29" t="s">
        <v>33</v>
      </c>
      <c r="C125" s="35">
        <v>30</v>
      </c>
      <c r="D125" s="8">
        <v>2.37</v>
      </c>
      <c r="E125" s="8">
        <v>0.3</v>
      </c>
      <c r="F125" s="8">
        <v>14.49</v>
      </c>
      <c r="G125" s="7">
        <v>64.08</v>
      </c>
      <c r="H125" s="31" t="s">
        <v>32</v>
      </c>
      <c r="I125" s="11">
        <v>5</v>
      </c>
    </row>
    <row r="126" spans="1:9" x14ac:dyDescent="0.25">
      <c r="A126" s="96"/>
      <c r="B126" s="29" t="s">
        <v>51</v>
      </c>
      <c r="C126" s="35">
        <v>180</v>
      </c>
      <c r="D126" s="8">
        <v>0.59</v>
      </c>
      <c r="E126" s="8">
        <v>7.0000000000000007E-2</v>
      </c>
      <c r="F126" s="8">
        <v>28.82</v>
      </c>
      <c r="G126" s="7">
        <v>119.52</v>
      </c>
      <c r="H126" s="31" t="s">
        <v>50</v>
      </c>
      <c r="I126" s="11">
        <v>5</v>
      </c>
    </row>
    <row r="127" spans="1:9" s="4" customFormat="1" x14ac:dyDescent="0.25">
      <c r="A127" s="97" t="s">
        <v>37</v>
      </c>
      <c r="B127" s="98"/>
      <c r="C127" s="32">
        <f>SUM(C120:C126)</f>
        <v>750</v>
      </c>
      <c r="D127" s="32">
        <f t="shared" ref="D127:G127" si="6">SUM(D120:D126)</f>
        <v>33.530000000000008</v>
      </c>
      <c r="E127" s="32">
        <f t="shared" si="6"/>
        <v>55.73</v>
      </c>
      <c r="F127" s="32">
        <f t="shared" si="6"/>
        <v>129.32999999999998</v>
      </c>
      <c r="G127" s="32">
        <f t="shared" si="6"/>
        <v>867.1</v>
      </c>
      <c r="H127" s="34"/>
      <c r="I127" s="12">
        <f>SUM(I120:I126)</f>
        <v>68</v>
      </c>
    </row>
    <row r="128" spans="1:9" s="4" customFormat="1" ht="13.8" thickBot="1" x14ac:dyDescent="0.3">
      <c r="A128" s="76" t="s">
        <v>38</v>
      </c>
      <c r="B128" s="77"/>
      <c r="C128" s="36">
        <v>1240</v>
      </c>
      <c r="D128" s="37">
        <v>48.77</v>
      </c>
      <c r="E128" s="37">
        <v>65.649999999999991</v>
      </c>
      <c r="F128" s="37">
        <v>214.62</v>
      </c>
      <c r="G128" s="38">
        <v>1509.56</v>
      </c>
      <c r="H128" s="39"/>
    </row>
    <row r="129" spans="1:9" s="4" customFormat="1" x14ac:dyDescent="0.25">
      <c r="A129" s="99" t="s">
        <v>91</v>
      </c>
      <c r="B129" s="100"/>
      <c r="C129" s="100"/>
      <c r="D129" s="100"/>
      <c r="E129" s="100"/>
      <c r="F129" s="100"/>
      <c r="G129" s="100"/>
      <c r="H129" s="101"/>
    </row>
    <row r="130" spans="1:9" ht="16.5" customHeight="1" x14ac:dyDescent="0.25">
      <c r="A130" s="94" t="s">
        <v>10</v>
      </c>
      <c r="B130" s="66" t="s">
        <v>114</v>
      </c>
      <c r="C130" s="71">
        <v>250</v>
      </c>
      <c r="D130" s="68">
        <f>'[5]2'!D7</f>
        <v>29.22</v>
      </c>
      <c r="E130" s="68">
        <f>'[5]2'!E7</f>
        <v>22.12</v>
      </c>
      <c r="F130" s="68">
        <f>'[5]2'!F7</f>
        <v>56</v>
      </c>
      <c r="G130" s="69">
        <f>'[5]2'!G7</f>
        <v>540</v>
      </c>
      <c r="H130" s="70" t="str">
        <f>'[5]2'!H7</f>
        <v>223</v>
      </c>
      <c r="I130" s="11">
        <v>36</v>
      </c>
    </row>
    <row r="131" spans="1:9" x14ac:dyDescent="0.25">
      <c r="A131" s="95"/>
      <c r="B131" s="29" t="s">
        <v>15</v>
      </c>
      <c r="C131" s="35">
        <v>50</v>
      </c>
      <c r="D131" s="8">
        <v>5.45</v>
      </c>
      <c r="E131" s="8">
        <v>0.5</v>
      </c>
      <c r="F131" s="8">
        <v>24.15</v>
      </c>
      <c r="G131" s="7">
        <v>256.8</v>
      </c>
      <c r="H131" s="31" t="s">
        <v>14</v>
      </c>
      <c r="I131" s="11">
        <v>5</v>
      </c>
    </row>
    <row r="132" spans="1:9" x14ac:dyDescent="0.25">
      <c r="A132" s="95"/>
      <c r="B132" s="29" t="s">
        <v>18</v>
      </c>
      <c r="C132" s="35">
        <v>200</v>
      </c>
      <c r="D132" s="8">
        <v>0.06</v>
      </c>
      <c r="E132" s="8">
        <v>0.02</v>
      </c>
      <c r="F132" s="8">
        <v>17.96</v>
      </c>
      <c r="G132" s="7">
        <v>195.82</v>
      </c>
      <c r="H132" s="31" t="s">
        <v>17</v>
      </c>
      <c r="I132" s="11">
        <v>7</v>
      </c>
    </row>
    <row r="133" spans="1:9" x14ac:dyDescent="0.25">
      <c r="A133" s="96"/>
      <c r="B133" s="29" t="s">
        <v>93</v>
      </c>
      <c r="C133" s="35">
        <v>100</v>
      </c>
      <c r="D133" s="8">
        <v>0.4</v>
      </c>
      <c r="E133" s="8">
        <v>0.4</v>
      </c>
      <c r="F133" s="8">
        <v>9.8000000000000007</v>
      </c>
      <c r="G133" s="7">
        <v>47</v>
      </c>
      <c r="H133" s="31" t="s">
        <v>92</v>
      </c>
      <c r="I133" s="11">
        <v>30</v>
      </c>
    </row>
    <row r="134" spans="1:9" s="4" customFormat="1" x14ac:dyDescent="0.25">
      <c r="A134" s="97" t="s">
        <v>21</v>
      </c>
      <c r="B134" s="98"/>
      <c r="C134" s="32">
        <f>SUM(C130:C133)</f>
        <v>600</v>
      </c>
      <c r="D134" s="32">
        <f t="shared" ref="D134:G134" si="7">SUM(D130:D133)</f>
        <v>35.130000000000003</v>
      </c>
      <c r="E134" s="32">
        <f t="shared" si="7"/>
        <v>23.04</v>
      </c>
      <c r="F134" s="32">
        <f t="shared" si="7"/>
        <v>107.91000000000001</v>
      </c>
      <c r="G134" s="32">
        <f t="shared" si="7"/>
        <v>1039.6199999999999</v>
      </c>
      <c r="H134" s="34"/>
      <c r="I134" s="12">
        <f>SUM(I130:I133)</f>
        <v>78</v>
      </c>
    </row>
    <row r="135" spans="1:9" ht="26.4" x14ac:dyDescent="0.25">
      <c r="A135" s="94" t="s">
        <v>22</v>
      </c>
      <c r="B135" s="29" t="s">
        <v>81</v>
      </c>
      <c r="C135" s="30" t="s">
        <v>25</v>
      </c>
      <c r="D135" s="8">
        <v>0.51</v>
      </c>
      <c r="E135" s="8">
        <v>3.02</v>
      </c>
      <c r="F135" s="8">
        <v>1.55</v>
      </c>
      <c r="G135" s="7">
        <v>35.46</v>
      </c>
      <c r="H135" s="31" t="s">
        <v>80</v>
      </c>
      <c r="I135" s="11">
        <v>7</v>
      </c>
    </row>
    <row r="136" spans="1:9" x14ac:dyDescent="0.25">
      <c r="A136" s="95"/>
      <c r="B136" s="29" t="s">
        <v>83</v>
      </c>
      <c r="C136" s="30" t="s">
        <v>13</v>
      </c>
      <c r="D136" s="8">
        <v>1.4</v>
      </c>
      <c r="E136" s="8">
        <v>7.9</v>
      </c>
      <c r="F136" s="8">
        <v>20.72</v>
      </c>
      <c r="G136" s="7">
        <v>64</v>
      </c>
      <c r="H136" s="31" t="s">
        <v>82</v>
      </c>
      <c r="I136" s="11">
        <v>10</v>
      </c>
    </row>
    <row r="137" spans="1:9" x14ac:dyDescent="0.25">
      <c r="A137" s="95"/>
      <c r="B137" s="29" t="s">
        <v>29</v>
      </c>
      <c r="C137" s="30" t="s">
        <v>30</v>
      </c>
      <c r="D137" s="8">
        <v>1.98</v>
      </c>
      <c r="E137" s="8">
        <v>0.36</v>
      </c>
      <c r="F137" s="8">
        <v>10.02</v>
      </c>
      <c r="G137" s="7">
        <v>82.2</v>
      </c>
      <c r="H137" s="31" t="s">
        <v>28</v>
      </c>
      <c r="I137" s="11">
        <v>5</v>
      </c>
    </row>
    <row r="138" spans="1:9" x14ac:dyDescent="0.25">
      <c r="A138" s="95"/>
      <c r="B138" s="29" t="s">
        <v>77</v>
      </c>
      <c r="C138" s="30" t="s">
        <v>31</v>
      </c>
      <c r="D138" s="8">
        <v>20.329999999999998</v>
      </c>
      <c r="E138" s="8">
        <v>12.55</v>
      </c>
      <c r="F138" s="8">
        <v>42.89</v>
      </c>
      <c r="G138" s="7">
        <v>366.41</v>
      </c>
      <c r="H138" s="31" t="s">
        <v>76</v>
      </c>
      <c r="I138" s="11">
        <v>36</v>
      </c>
    </row>
    <row r="139" spans="1:9" x14ac:dyDescent="0.25">
      <c r="A139" s="95"/>
      <c r="B139" s="29" t="s">
        <v>33</v>
      </c>
      <c r="C139" s="30" t="s">
        <v>30</v>
      </c>
      <c r="D139" s="8">
        <v>2.37</v>
      </c>
      <c r="E139" s="8">
        <v>0.3</v>
      </c>
      <c r="F139" s="8">
        <v>14.49</v>
      </c>
      <c r="G139" s="7">
        <v>64.08</v>
      </c>
      <c r="H139" s="31" t="s">
        <v>32</v>
      </c>
      <c r="I139" s="11">
        <v>5</v>
      </c>
    </row>
    <row r="140" spans="1:9" x14ac:dyDescent="0.25">
      <c r="A140" s="96"/>
      <c r="B140" s="29" t="s">
        <v>35</v>
      </c>
      <c r="C140" s="30" t="s">
        <v>36</v>
      </c>
      <c r="D140" s="8">
        <v>0.11</v>
      </c>
      <c r="E140" s="8">
        <v>0.02</v>
      </c>
      <c r="F140" s="8">
        <v>12.33</v>
      </c>
      <c r="G140" s="7">
        <v>122.27</v>
      </c>
      <c r="H140" s="31" t="s">
        <v>34</v>
      </c>
      <c r="I140" s="11">
        <v>10</v>
      </c>
    </row>
    <row r="141" spans="1:9" s="4" customFormat="1" x14ac:dyDescent="0.25">
      <c r="A141" s="97" t="s">
        <v>37</v>
      </c>
      <c r="B141" s="98"/>
      <c r="C141" s="32">
        <v>740</v>
      </c>
      <c r="D141" s="6">
        <v>26.7</v>
      </c>
      <c r="E141" s="6">
        <v>24.15</v>
      </c>
      <c r="F141" s="6">
        <v>102</v>
      </c>
      <c r="G141" s="33">
        <v>734.42000000000007</v>
      </c>
      <c r="H141" s="34"/>
      <c r="I141" s="12">
        <f>SUM(I135:I140)</f>
        <v>73</v>
      </c>
    </row>
    <row r="142" spans="1:9" s="4" customFormat="1" ht="13.8" thickBot="1" x14ac:dyDescent="0.3">
      <c r="A142" s="76" t="s">
        <v>38</v>
      </c>
      <c r="B142" s="77"/>
      <c r="C142" s="36">
        <v>1240</v>
      </c>
      <c r="D142" s="37">
        <v>51.019999999999989</v>
      </c>
      <c r="E142" s="37">
        <v>50.749999999999993</v>
      </c>
      <c r="F142" s="37">
        <v>188.86</v>
      </c>
      <c r="G142" s="38">
        <v>1518.53</v>
      </c>
      <c r="H142" s="39"/>
    </row>
    <row r="143" spans="1:9" s="4" customFormat="1" x14ac:dyDescent="0.25">
      <c r="A143" s="103" t="s">
        <v>94</v>
      </c>
      <c r="B143" s="104"/>
      <c r="C143" s="104"/>
      <c r="D143" s="104"/>
      <c r="E143" s="104"/>
      <c r="F143" s="104"/>
      <c r="G143" s="104"/>
      <c r="H143" s="105"/>
    </row>
    <row r="144" spans="1:9" x14ac:dyDescent="0.25">
      <c r="A144" s="106" t="s">
        <v>10</v>
      </c>
      <c r="B144" s="29" t="str">
        <f>'[6]Мл. школьники (1)'!$G$9</f>
        <v>Каша жидкая молочная рисовая</v>
      </c>
      <c r="C144" s="30" t="s">
        <v>31</v>
      </c>
      <c r="D144" s="8">
        <v>25.06</v>
      </c>
      <c r="E144" s="8">
        <v>23.47</v>
      </c>
      <c r="F144" s="8">
        <v>56.06</v>
      </c>
      <c r="G144" s="7">
        <v>295.99</v>
      </c>
      <c r="H144" s="40">
        <v>58</v>
      </c>
      <c r="I144" s="11">
        <v>45</v>
      </c>
    </row>
    <row r="145" spans="1:10" x14ac:dyDescent="0.25">
      <c r="A145" s="106"/>
      <c r="B145" s="29" t="s">
        <v>15</v>
      </c>
      <c r="C145" s="30" t="s">
        <v>16</v>
      </c>
      <c r="D145" s="8">
        <v>5.45</v>
      </c>
      <c r="E145" s="8">
        <v>0.5</v>
      </c>
      <c r="F145" s="8">
        <v>24.15</v>
      </c>
      <c r="G145" s="7">
        <v>256.8</v>
      </c>
      <c r="H145" s="31" t="s">
        <v>14</v>
      </c>
      <c r="I145" s="11">
        <v>5</v>
      </c>
    </row>
    <row r="146" spans="1:10" x14ac:dyDescent="0.25">
      <c r="A146" s="106"/>
      <c r="B146" s="29" t="s">
        <v>71</v>
      </c>
      <c r="C146" s="30" t="s">
        <v>56</v>
      </c>
      <c r="D146" s="8">
        <v>0.08</v>
      </c>
      <c r="E146" s="8">
        <v>7.25</v>
      </c>
      <c r="F146" s="8">
        <v>0.13</v>
      </c>
      <c r="G146" s="7">
        <v>66</v>
      </c>
      <c r="H146" s="31" t="s">
        <v>70</v>
      </c>
      <c r="I146" s="11">
        <v>15</v>
      </c>
    </row>
    <row r="147" spans="1:10" x14ac:dyDescent="0.25">
      <c r="A147" s="106"/>
      <c r="B147" s="29" t="s">
        <v>41</v>
      </c>
      <c r="C147" s="30" t="s">
        <v>13</v>
      </c>
      <c r="D147" s="8">
        <v>0.12</v>
      </c>
      <c r="E147" s="8">
        <v>0.02</v>
      </c>
      <c r="F147" s="8">
        <v>13.7</v>
      </c>
      <c r="G147" s="7">
        <v>55.86</v>
      </c>
      <c r="H147" s="31" t="s">
        <v>40</v>
      </c>
      <c r="I147" s="11">
        <v>10</v>
      </c>
    </row>
    <row r="148" spans="1:10" s="4" customFormat="1" x14ac:dyDescent="0.25">
      <c r="A148" s="107" t="s">
        <v>21</v>
      </c>
      <c r="B148" s="108"/>
      <c r="C148" s="32">
        <v>500</v>
      </c>
      <c r="D148" s="6">
        <v>30.709999999999997</v>
      </c>
      <c r="E148" s="6">
        <v>31.24</v>
      </c>
      <c r="F148" s="6">
        <v>94.04</v>
      </c>
      <c r="G148" s="33">
        <v>674.65</v>
      </c>
      <c r="H148" s="34"/>
      <c r="I148" s="12">
        <f>SUM(I144:I147)</f>
        <v>75</v>
      </c>
    </row>
    <row r="149" spans="1:10" ht="26.4" x14ac:dyDescent="0.25">
      <c r="A149" s="106" t="s">
        <v>22</v>
      </c>
      <c r="B149" s="29" t="s">
        <v>43</v>
      </c>
      <c r="C149" s="30" t="s">
        <v>25</v>
      </c>
      <c r="D149" s="8">
        <v>0.79</v>
      </c>
      <c r="E149" s="8">
        <v>1.95</v>
      </c>
      <c r="F149" s="8">
        <v>3.88</v>
      </c>
      <c r="G149" s="7">
        <v>36.24</v>
      </c>
      <c r="H149" s="31" t="s">
        <v>42</v>
      </c>
      <c r="I149" s="11">
        <v>7</v>
      </c>
    </row>
    <row r="150" spans="1:10" x14ac:dyDescent="0.25">
      <c r="A150" s="106"/>
      <c r="B150" s="29" t="s">
        <v>62</v>
      </c>
      <c r="C150" s="30" t="s">
        <v>13</v>
      </c>
      <c r="D150" s="8">
        <v>0.46</v>
      </c>
      <c r="E150" s="8">
        <v>5.84</v>
      </c>
      <c r="F150" s="8">
        <v>5.38</v>
      </c>
      <c r="G150" s="7">
        <v>41</v>
      </c>
      <c r="H150" s="31" t="s">
        <v>61</v>
      </c>
      <c r="I150" s="11">
        <v>6.85</v>
      </c>
    </row>
    <row r="151" spans="1:10" x14ac:dyDescent="0.25">
      <c r="A151" s="106"/>
      <c r="B151" s="29" t="s">
        <v>29</v>
      </c>
      <c r="C151" s="30" t="s">
        <v>30</v>
      </c>
      <c r="D151" s="8">
        <v>1.98</v>
      </c>
      <c r="E151" s="8">
        <v>0.36</v>
      </c>
      <c r="F151" s="8">
        <v>10.02</v>
      </c>
      <c r="G151" s="7">
        <v>82.2</v>
      </c>
      <c r="H151" s="31" t="s">
        <v>28</v>
      </c>
      <c r="I151" s="11">
        <v>5</v>
      </c>
    </row>
    <row r="152" spans="1:10" x14ac:dyDescent="0.25">
      <c r="A152" s="106"/>
      <c r="B152" s="29" t="s">
        <v>64</v>
      </c>
      <c r="C152" s="30" t="s">
        <v>46</v>
      </c>
      <c r="D152" s="8">
        <v>11.72</v>
      </c>
      <c r="E152" s="8">
        <v>16.239999999999998</v>
      </c>
      <c r="F152" s="8">
        <v>17.420000000000002</v>
      </c>
      <c r="G152" s="7">
        <v>309.27999999999997</v>
      </c>
      <c r="H152" s="31" t="s">
        <v>63</v>
      </c>
      <c r="I152" s="11">
        <v>26</v>
      </c>
    </row>
    <row r="153" spans="1:10" x14ac:dyDescent="0.25">
      <c r="A153" s="106"/>
      <c r="B153" s="29" t="s">
        <v>66</v>
      </c>
      <c r="C153" s="30" t="s">
        <v>49</v>
      </c>
      <c r="D153" s="8">
        <v>5.65</v>
      </c>
      <c r="E153" s="8">
        <v>0.67</v>
      </c>
      <c r="F153" s="8">
        <v>31.92</v>
      </c>
      <c r="G153" s="7">
        <v>156.30000000000001</v>
      </c>
      <c r="H153" s="31" t="s">
        <v>65</v>
      </c>
      <c r="I153" s="11">
        <v>10</v>
      </c>
    </row>
    <row r="154" spans="1:10" x14ac:dyDescent="0.25">
      <c r="A154" s="106"/>
      <c r="B154" s="29" t="s">
        <v>33</v>
      </c>
      <c r="C154" s="30" t="s">
        <v>30</v>
      </c>
      <c r="D154" s="8">
        <v>2.37</v>
      </c>
      <c r="E154" s="8">
        <v>0.3</v>
      </c>
      <c r="F154" s="8">
        <v>14.49</v>
      </c>
      <c r="G154" s="7">
        <v>64.08</v>
      </c>
      <c r="H154" s="31" t="s">
        <v>32</v>
      </c>
      <c r="I154" s="11">
        <v>5</v>
      </c>
    </row>
    <row r="155" spans="1:10" x14ac:dyDescent="0.25">
      <c r="A155" s="106"/>
      <c r="B155" s="29" t="s">
        <v>51</v>
      </c>
      <c r="C155" s="30" t="s">
        <v>36</v>
      </c>
      <c r="D155" s="8">
        <v>0.59</v>
      </c>
      <c r="E155" s="8">
        <v>7.0000000000000007E-2</v>
      </c>
      <c r="F155" s="8">
        <v>28.82</v>
      </c>
      <c r="G155" s="7">
        <v>119.52</v>
      </c>
      <c r="H155" s="31" t="s">
        <v>50</v>
      </c>
      <c r="I155" s="11">
        <v>5</v>
      </c>
    </row>
    <row r="156" spans="1:10" s="4" customFormat="1" ht="13.8" thickBot="1" x14ac:dyDescent="0.3">
      <c r="A156" s="109" t="s">
        <v>37</v>
      </c>
      <c r="B156" s="110"/>
      <c r="C156" s="36">
        <v>740</v>
      </c>
      <c r="D156" s="37">
        <v>23.560000000000002</v>
      </c>
      <c r="E156" s="37">
        <v>25.430000000000003</v>
      </c>
      <c r="F156" s="37">
        <v>111.93</v>
      </c>
      <c r="G156" s="38">
        <v>808.62</v>
      </c>
      <c r="H156" s="39"/>
      <c r="I156" s="12">
        <f>SUM(I149:I155)</f>
        <v>64.849999999999994</v>
      </c>
    </row>
    <row r="157" spans="1:10" s="4" customFormat="1" x14ac:dyDescent="0.25">
      <c r="A157" s="103" t="s">
        <v>38</v>
      </c>
      <c r="B157" s="104"/>
      <c r="C157" s="41">
        <v>1240</v>
      </c>
      <c r="D157" s="42">
        <v>54.269999999999996</v>
      </c>
      <c r="E157" s="42">
        <v>56.669999999999995</v>
      </c>
      <c r="F157" s="42">
        <v>205.97000000000003</v>
      </c>
      <c r="G157" s="43">
        <v>1483.2699999999998</v>
      </c>
      <c r="H157" s="44"/>
    </row>
    <row r="158" spans="1:10" s="4" customFormat="1" x14ac:dyDescent="0.25">
      <c r="A158" s="97" t="s">
        <v>95</v>
      </c>
      <c r="B158" s="98"/>
      <c r="C158" s="32">
        <v>12400</v>
      </c>
      <c r="D158" s="6">
        <v>633.3000000000003</v>
      </c>
      <c r="E158" s="6">
        <v>612.51999999999975</v>
      </c>
      <c r="F158" s="6">
        <v>2194.0100000000002</v>
      </c>
      <c r="G158" s="33">
        <v>17652.320000000007</v>
      </c>
      <c r="H158" s="34"/>
    </row>
    <row r="159" spans="1:10" s="4" customFormat="1" ht="13.8" thickBot="1" x14ac:dyDescent="0.3">
      <c r="A159" s="76" t="s">
        <v>96</v>
      </c>
      <c r="B159" s="77"/>
      <c r="C159" s="45">
        <v>1240</v>
      </c>
      <c r="D159" s="46">
        <v>63.33</v>
      </c>
      <c r="E159" s="46">
        <v>61.25</v>
      </c>
      <c r="F159" s="46">
        <v>219.4</v>
      </c>
      <c r="G159" s="47">
        <v>1765.23</v>
      </c>
      <c r="H159" s="48"/>
    </row>
    <row r="160" spans="1:10" s="5" customFormat="1" ht="30" customHeight="1" x14ac:dyDescent="0.25">
      <c r="A160" s="102"/>
      <c r="B160" s="102"/>
      <c r="C160" s="15"/>
      <c r="D160" s="49"/>
      <c r="E160" s="49"/>
      <c r="F160" s="49"/>
      <c r="G160" s="50"/>
      <c r="H160" s="50"/>
      <c r="I160" s="64">
        <f>'Мл. шк'!I20+'Мл. шк'!I33+'Мл. шк'!I48+'Мл. шк'!I63+'Мл. шк'!I76+'Мл. шк'!I91+'Мл. шк'!I104+'Мл. шк'!I119+'Мл. шк'!I134+'Мл. шк'!I148</f>
        <v>694.7</v>
      </c>
      <c r="J160" s="65" t="s">
        <v>110</v>
      </c>
    </row>
    <row r="161" spans="9:10" x14ac:dyDescent="0.25">
      <c r="I161" s="13"/>
    </row>
    <row r="162" spans="9:10" x14ac:dyDescent="0.25">
      <c r="I162" s="13">
        <f>I27+I41+I56+I70+I84+I98+I112+I127+I141+I156</f>
        <v>694.7</v>
      </c>
      <c r="J162" t="s">
        <v>111</v>
      </c>
    </row>
    <row r="163" spans="9:10" x14ac:dyDescent="0.25">
      <c r="I163" s="13"/>
    </row>
  </sheetData>
  <mergeCells count="75">
    <mergeCell ref="E2:H2"/>
    <mergeCell ref="E3:H3"/>
    <mergeCell ref="E4:H4"/>
    <mergeCell ref="E5:H5"/>
    <mergeCell ref="E1:H1"/>
    <mergeCell ref="A158:B158"/>
    <mergeCell ref="A159:B159"/>
    <mergeCell ref="A160:B160"/>
    <mergeCell ref="A143:H143"/>
    <mergeCell ref="A144:A147"/>
    <mergeCell ref="A148:B148"/>
    <mergeCell ref="A149:A155"/>
    <mergeCell ref="A156:B156"/>
    <mergeCell ref="A157:B157"/>
    <mergeCell ref="A142:B142"/>
    <mergeCell ref="A114:H114"/>
    <mergeCell ref="A115:A118"/>
    <mergeCell ref="A119:B119"/>
    <mergeCell ref="A120:A126"/>
    <mergeCell ref="A127:B127"/>
    <mergeCell ref="A128:B128"/>
    <mergeCell ref="A129:H129"/>
    <mergeCell ref="A130:A133"/>
    <mergeCell ref="A134:B134"/>
    <mergeCell ref="A135:A140"/>
    <mergeCell ref="A141:B141"/>
    <mergeCell ref="A113:B113"/>
    <mergeCell ref="A86:H86"/>
    <mergeCell ref="A87:A90"/>
    <mergeCell ref="A91:B91"/>
    <mergeCell ref="A92:A97"/>
    <mergeCell ref="A98:B98"/>
    <mergeCell ref="A99:B99"/>
    <mergeCell ref="A100:H100"/>
    <mergeCell ref="A101:A103"/>
    <mergeCell ref="A104:B104"/>
    <mergeCell ref="A105:A111"/>
    <mergeCell ref="A112:B112"/>
    <mergeCell ref="A85:B85"/>
    <mergeCell ref="A58:H58"/>
    <mergeCell ref="A59:A62"/>
    <mergeCell ref="A63:B63"/>
    <mergeCell ref="A64:A69"/>
    <mergeCell ref="A70:B70"/>
    <mergeCell ref="A71:B71"/>
    <mergeCell ref="A72:H72"/>
    <mergeCell ref="A73:A75"/>
    <mergeCell ref="A76:B76"/>
    <mergeCell ref="A77:A83"/>
    <mergeCell ref="A84:B84"/>
    <mergeCell ref="A57:B57"/>
    <mergeCell ref="A29:H29"/>
    <mergeCell ref="A30:A32"/>
    <mergeCell ref="A33:B33"/>
    <mergeCell ref="A34:A40"/>
    <mergeCell ref="A41:B41"/>
    <mergeCell ref="A42:B42"/>
    <mergeCell ref="A43:H43"/>
    <mergeCell ref="A44:A47"/>
    <mergeCell ref="A48:B48"/>
    <mergeCell ref="A49:A55"/>
    <mergeCell ref="A56:B56"/>
    <mergeCell ref="A28:B28"/>
    <mergeCell ref="A9:H9"/>
    <mergeCell ref="A13:A14"/>
    <mergeCell ref="B13:B14"/>
    <mergeCell ref="C13:C14"/>
    <mergeCell ref="D13:F13"/>
    <mergeCell ref="G13:G14"/>
    <mergeCell ref="H13:H14"/>
    <mergeCell ref="A15:H15"/>
    <mergeCell ref="A16:A19"/>
    <mergeCell ref="A20:B20"/>
    <mergeCell ref="A21:A26"/>
    <mergeCell ref="A27:B27"/>
  </mergeCells>
  <pageMargins left="0.31496062992125984" right="0.31496062992125984" top="0.3543307086614173" bottom="0.3543307086614173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6" workbookViewId="0">
      <selection activeCell="A45" sqref="A45:XFD49"/>
    </sheetView>
  </sheetViews>
  <sheetFormatPr defaultRowHeight="13.2" x14ac:dyDescent="0.25"/>
  <cols>
    <col min="1" max="1" width="6.5546875" style="14" customWidth="1"/>
    <col min="2" max="2" width="36.5546875" style="51" customWidth="1"/>
    <col min="3" max="3" width="8" style="16" customWidth="1"/>
    <col min="4" max="4" width="7.88671875" style="17" customWidth="1"/>
    <col min="5" max="5" width="7.44140625" style="17" customWidth="1"/>
    <col min="6" max="6" width="10.6640625" style="17" customWidth="1"/>
    <col min="7" max="7" width="6.33203125" style="52" customWidth="1"/>
    <col min="8" max="8" width="15.664062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s="1" customFormat="1" x14ac:dyDescent="0.25">
      <c r="A5" s="78" t="s">
        <v>8</v>
      </c>
      <c r="B5" s="79"/>
      <c r="C5" s="79"/>
      <c r="D5" s="79"/>
      <c r="E5" s="79"/>
      <c r="F5" s="79"/>
      <c r="G5" s="79"/>
      <c r="H5" s="79"/>
    </row>
    <row r="6" spans="1:8" s="1" customFormat="1" ht="15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13.8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x14ac:dyDescent="0.25">
      <c r="A9" s="103" t="s">
        <v>88</v>
      </c>
      <c r="B9" s="104"/>
      <c r="C9" s="104"/>
      <c r="D9" s="104"/>
      <c r="E9" s="104"/>
      <c r="F9" s="104"/>
      <c r="G9" s="104"/>
      <c r="H9" s="105"/>
    </row>
    <row r="10" spans="1:8" ht="26.4" x14ac:dyDescent="0.25">
      <c r="A10" s="106" t="s">
        <v>10</v>
      </c>
      <c r="B10" s="29" t="str">
        <f>'[4]Мл. школьники (1)'!$G$9</f>
        <v>Суп молочный с макаронными изделиями</v>
      </c>
      <c r="C10" s="35">
        <v>200</v>
      </c>
      <c r="D10" s="8">
        <v>11.54</v>
      </c>
      <c r="E10" s="8">
        <v>17.86</v>
      </c>
      <c r="F10" s="8">
        <v>31.52</v>
      </c>
      <c r="G10" s="7">
        <v>188.66</v>
      </c>
      <c r="H10" s="31" t="str">
        <f>'[4]Мл. школьники (1)'!$G$10</f>
        <v>54-19к-20</v>
      </c>
    </row>
    <row r="11" spans="1:8" x14ac:dyDescent="0.25">
      <c r="A11" s="106"/>
      <c r="B11" s="29" t="s">
        <v>15</v>
      </c>
      <c r="C11" s="30" t="s">
        <v>16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18</v>
      </c>
      <c r="C12" s="30" t="s">
        <v>13</v>
      </c>
      <c r="D12" s="8">
        <v>0.06</v>
      </c>
      <c r="E12" s="8">
        <v>0.02</v>
      </c>
      <c r="F12" s="8">
        <v>17.96</v>
      </c>
      <c r="G12" s="7">
        <v>195.82</v>
      </c>
      <c r="H12" s="31" t="s">
        <v>17</v>
      </c>
    </row>
    <row r="13" spans="1:8" x14ac:dyDescent="0.25">
      <c r="A13" s="106"/>
      <c r="B13" s="29" t="s">
        <v>20</v>
      </c>
      <c r="C13" s="30" t="s">
        <v>16</v>
      </c>
      <c r="D13" s="8">
        <v>4.75</v>
      </c>
      <c r="E13" s="8">
        <v>5.9</v>
      </c>
      <c r="F13" s="8">
        <v>37.450000000000003</v>
      </c>
      <c r="G13" s="7">
        <v>308.55</v>
      </c>
      <c r="H13" s="31" t="s">
        <v>19</v>
      </c>
    </row>
    <row r="14" spans="1:8" s="4" customFormat="1" x14ac:dyDescent="0.25">
      <c r="A14" s="107" t="s">
        <v>21</v>
      </c>
      <c r="B14" s="108"/>
      <c r="C14" s="32">
        <v>500</v>
      </c>
      <c r="D14" s="6">
        <v>21.799999999999997</v>
      </c>
      <c r="E14" s="6">
        <v>24.28</v>
      </c>
      <c r="F14" s="6">
        <v>111.08</v>
      </c>
      <c r="G14" s="33">
        <v>949.82999999999993</v>
      </c>
      <c r="H14" s="34"/>
    </row>
    <row r="15" spans="1:8" ht="26.4" x14ac:dyDescent="0.25">
      <c r="A15" s="106" t="s">
        <v>22</v>
      </c>
      <c r="B15" s="29" t="s">
        <v>24</v>
      </c>
      <c r="C15" s="30" t="s">
        <v>25</v>
      </c>
      <c r="D15" s="8">
        <v>0.42</v>
      </c>
      <c r="E15" s="8">
        <v>0.06</v>
      </c>
      <c r="F15" s="8">
        <v>1.1399999999999999</v>
      </c>
      <c r="G15" s="7">
        <v>18</v>
      </c>
      <c r="H15" s="31" t="s">
        <v>23</v>
      </c>
    </row>
    <row r="16" spans="1:8" x14ac:dyDescent="0.25">
      <c r="A16" s="106"/>
      <c r="B16" s="29" t="s">
        <v>27</v>
      </c>
      <c r="C16" s="30" t="s">
        <v>13</v>
      </c>
      <c r="D16" s="8">
        <v>19.28</v>
      </c>
      <c r="E16" s="8">
        <v>3.88</v>
      </c>
      <c r="F16" s="8">
        <v>64.84</v>
      </c>
      <c r="G16" s="7">
        <v>473</v>
      </c>
      <c r="H16" s="31" t="s">
        <v>26</v>
      </c>
    </row>
    <row r="17" spans="1:8" x14ac:dyDescent="0.25">
      <c r="A17" s="106"/>
      <c r="B17" s="29" t="s">
        <v>29</v>
      </c>
      <c r="C17" s="30" t="s">
        <v>30</v>
      </c>
      <c r="D17" s="8">
        <v>1.98</v>
      </c>
      <c r="E17" s="8">
        <v>0.36</v>
      </c>
      <c r="F17" s="8">
        <v>10.02</v>
      </c>
      <c r="G17" s="7">
        <v>82.2</v>
      </c>
      <c r="H17" s="31" t="s">
        <v>28</v>
      </c>
    </row>
    <row r="18" spans="1:8" ht="26.4" x14ac:dyDescent="0.25">
      <c r="A18" s="106"/>
      <c r="B18" s="29" t="str">
        <f>'[1]Мл. школьники'!$G$8</f>
        <v>Макаронные изделия с отварной говядиной</v>
      </c>
      <c r="C18" s="35">
        <v>240</v>
      </c>
      <c r="D18" s="8">
        <v>23.5</v>
      </c>
      <c r="E18" s="8">
        <v>25.68</v>
      </c>
      <c r="F18" s="8">
        <v>108.94</v>
      </c>
      <c r="G18" s="7">
        <v>610.75</v>
      </c>
      <c r="H18" s="31" t="str">
        <f>'[1]Мл. школьники'!$G$9</f>
        <v>193</v>
      </c>
    </row>
    <row r="19" spans="1:8" x14ac:dyDescent="0.25">
      <c r="A19" s="106"/>
      <c r="B19" s="29" t="s">
        <v>33</v>
      </c>
      <c r="C19" s="30" t="s">
        <v>30</v>
      </c>
      <c r="D19" s="8">
        <v>2.37</v>
      </c>
      <c r="E19" s="8">
        <v>0.3</v>
      </c>
      <c r="F19" s="8">
        <v>14.49</v>
      </c>
      <c r="G19" s="7">
        <v>64.08</v>
      </c>
      <c r="H19" s="31" t="s">
        <v>32</v>
      </c>
    </row>
    <row r="20" spans="1:8" x14ac:dyDescent="0.25">
      <c r="A20" s="106"/>
      <c r="B20" s="29" t="s">
        <v>35</v>
      </c>
      <c r="C20" s="30" t="s">
        <v>36</v>
      </c>
      <c r="D20" s="8">
        <v>0.11</v>
      </c>
      <c r="E20" s="8">
        <v>0.02</v>
      </c>
      <c r="F20" s="8">
        <v>12.33</v>
      </c>
      <c r="G20" s="7">
        <v>122.27</v>
      </c>
      <c r="H20" s="31" t="s">
        <v>34</v>
      </c>
    </row>
    <row r="21" spans="1:8" s="4" customFormat="1" x14ac:dyDescent="0.25">
      <c r="A21" s="107" t="s">
        <v>37</v>
      </c>
      <c r="B21" s="108"/>
      <c r="C21" s="32">
        <v>740</v>
      </c>
      <c r="D21" s="6">
        <v>77.610000000000014</v>
      </c>
      <c r="E21" s="6">
        <v>45.71</v>
      </c>
      <c r="F21" s="6">
        <v>161.14000000000001</v>
      </c>
      <c r="G21" s="33">
        <v>1694.73</v>
      </c>
      <c r="H21" s="34"/>
    </row>
    <row r="22" spans="1:8" s="5" customFormat="1" ht="13.5" customHeight="1" x14ac:dyDescent="0.25">
      <c r="A22" s="125" t="s">
        <v>3</v>
      </c>
      <c r="B22" s="125"/>
      <c r="C22" s="125"/>
      <c r="D22" s="125"/>
      <c r="E22" s="126" t="s">
        <v>99</v>
      </c>
      <c r="F22" s="126"/>
      <c r="G22" s="126"/>
      <c r="H22" s="126"/>
    </row>
    <row r="23" spans="1:8" ht="26.4" x14ac:dyDescent="0.25">
      <c r="A23" s="106" t="s">
        <v>10</v>
      </c>
      <c r="B23" s="29" t="str">
        <f>'[4]Мл. школьники (1)'!$G$9</f>
        <v>Суп молочный с макаронными изделиями</v>
      </c>
      <c r="C23" s="35">
        <v>250</v>
      </c>
      <c r="D23" s="8">
        <v>11.54</v>
      </c>
      <c r="E23" s="8">
        <v>17.86</v>
      </c>
      <c r="F23" s="8">
        <v>31.52</v>
      </c>
      <c r="G23" s="7">
        <v>188.66</v>
      </c>
      <c r="H23" s="31" t="str">
        <f>'[4]Мл. школьники (1)'!$G$10</f>
        <v>54-19к-20</v>
      </c>
    </row>
    <row r="24" spans="1:8" x14ac:dyDescent="0.25">
      <c r="A24" s="106"/>
      <c r="B24" s="29" t="s">
        <v>15</v>
      </c>
      <c r="C24" s="35">
        <v>50</v>
      </c>
      <c r="D24" s="8">
        <v>5.45</v>
      </c>
      <c r="E24" s="8">
        <v>0.5</v>
      </c>
      <c r="F24" s="8">
        <v>24.15</v>
      </c>
      <c r="G24" s="7">
        <v>256.8</v>
      </c>
      <c r="H24" s="31" t="s">
        <v>14</v>
      </c>
    </row>
    <row r="25" spans="1:8" x14ac:dyDescent="0.25">
      <c r="A25" s="106"/>
      <c r="B25" s="29" t="s">
        <v>18</v>
      </c>
      <c r="C25" s="35">
        <v>200</v>
      </c>
      <c r="D25" s="8">
        <v>0.06</v>
      </c>
      <c r="E25" s="8">
        <v>0.02</v>
      </c>
      <c r="F25" s="8">
        <v>17.96</v>
      </c>
      <c r="G25" s="7">
        <v>195.82</v>
      </c>
      <c r="H25" s="31" t="s">
        <v>17</v>
      </c>
    </row>
    <row r="26" spans="1:8" x14ac:dyDescent="0.25">
      <c r="A26" s="106"/>
      <c r="B26" s="29" t="s">
        <v>20</v>
      </c>
      <c r="C26" s="35">
        <v>50</v>
      </c>
      <c r="D26" s="8">
        <v>4.75</v>
      </c>
      <c r="E26" s="8">
        <v>5.9</v>
      </c>
      <c r="F26" s="8">
        <v>37.450000000000003</v>
      </c>
      <c r="G26" s="7">
        <v>308.55</v>
      </c>
      <c r="H26" s="31" t="s">
        <v>19</v>
      </c>
    </row>
    <row r="27" spans="1:8" x14ac:dyDescent="0.25">
      <c r="A27" s="107" t="s">
        <v>21</v>
      </c>
      <c r="B27" s="108"/>
      <c r="C27" s="32">
        <f>SUM(C23:C26)</f>
        <v>550</v>
      </c>
      <c r="D27" s="6">
        <v>21.799999999999997</v>
      </c>
      <c r="E27" s="6">
        <v>24.28</v>
      </c>
      <c r="F27" s="6">
        <v>111.08</v>
      </c>
      <c r="G27" s="33">
        <v>949.82999999999993</v>
      </c>
      <c r="H27" s="34"/>
    </row>
    <row r="28" spans="1:8" ht="26.4" x14ac:dyDescent="0.25">
      <c r="A28" s="106" t="s">
        <v>22</v>
      </c>
      <c r="B28" s="29" t="s">
        <v>24</v>
      </c>
      <c r="C28" s="35">
        <v>100</v>
      </c>
      <c r="D28" s="8">
        <v>0.42</v>
      </c>
      <c r="E28" s="8">
        <v>0.06</v>
      </c>
      <c r="F28" s="8">
        <v>1.1399999999999999</v>
      </c>
      <c r="G28" s="7">
        <v>18</v>
      </c>
      <c r="H28" s="31" t="s">
        <v>23</v>
      </c>
    </row>
    <row r="29" spans="1:8" x14ac:dyDescent="0.25">
      <c r="A29" s="106"/>
      <c r="B29" s="29" t="s">
        <v>27</v>
      </c>
      <c r="C29" s="35">
        <v>250</v>
      </c>
      <c r="D29" s="8">
        <v>19.28</v>
      </c>
      <c r="E29" s="8">
        <v>3.88</v>
      </c>
      <c r="F29" s="8">
        <v>64.84</v>
      </c>
      <c r="G29" s="7">
        <v>473</v>
      </c>
      <c r="H29" s="31" t="s">
        <v>26</v>
      </c>
    </row>
    <row r="30" spans="1:8" x14ac:dyDescent="0.25">
      <c r="A30" s="106"/>
      <c r="B30" s="29" t="s">
        <v>29</v>
      </c>
      <c r="C30" s="35">
        <v>30</v>
      </c>
      <c r="D30" s="8">
        <v>1.98</v>
      </c>
      <c r="E30" s="8">
        <v>0.36</v>
      </c>
      <c r="F30" s="8">
        <v>10.02</v>
      </c>
      <c r="G30" s="7">
        <v>82.2</v>
      </c>
      <c r="H30" s="31" t="s">
        <v>28</v>
      </c>
    </row>
    <row r="31" spans="1:8" ht="26.4" x14ac:dyDescent="0.25">
      <c r="A31" s="106"/>
      <c r="B31" s="29" t="str">
        <f>'[1]Мл. школьники'!$G$8</f>
        <v>Макаронные изделия с отварной говядиной</v>
      </c>
      <c r="C31" s="35">
        <v>280</v>
      </c>
      <c r="D31" s="8">
        <v>23.5</v>
      </c>
      <c r="E31" s="8">
        <v>25.68</v>
      </c>
      <c r="F31" s="8">
        <v>108.94</v>
      </c>
      <c r="G31" s="7">
        <v>610.75</v>
      </c>
      <c r="H31" s="31" t="str">
        <f>'[1]Мл. школьники'!$G$9</f>
        <v>193</v>
      </c>
    </row>
    <row r="32" spans="1:8" x14ac:dyDescent="0.25">
      <c r="A32" s="106"/>
      <c r="B32" s="29" t="s">
        <v>33</v>
      </c>
      <c r="C32" s="35">
        <v>30</v>
      </c>
      <c r="D32" s="8">
        <v>2.37</v>
      </c>
      <c r="E32" s="8">
        <v>0.3</v>
      </c>
      <c r="F32" s="8">
        <v>14.49</v>
      </c>
      <c r="G32" s="7">
        <v>64.08</v>
      </c>
      <c r="H32" s="31" t="s">
        <v>32</v>
      </c>
    </row>
    <row r="33" spans="1:9" x14ac:dyDescent="0.25">
      <c r="A33" s="106"/>
      <c r="B33" s="29" t="s">
        <v>35</v>
      </c>
      <c r="C33" s="35">
        <v>200</v>
      </c>
      <c r="D33" s="8">
        <v>0.11</v>
      </c>
      <c r="E33" s="8">
        <v>0.02</v>
      </c>
      <c r="F33" s="8">
        <v>12.33</v>
      </c>
      <c r="G33" s="7">
        <v>122.27</v>
      </c>
      <c r="H33" s="31" t="s">
        <v>34</v>
      </c>
    </row>
    <row r="34" spans="1:9" x14ac:dyDescent="0.25">
      <c r="A34" s="107" t="s">
        <v>37</v>
      </c>
      <c r="B34" s="108"/>
      <c r="C34" s="32">
        <f>SUM(C28:C33)</f>
        <v>890</v>
      </c>
      <c r="D34" s="6">
        <v>77.610000000000014</v>
      </c>
      <c r="E34" s="6">
        <v>45.71</v>
      </c>
      <c r="F34" s="6">
        <v>161.14000000000001</v>
      </c>
      <c r="G34" s="33">
        <v>1694.73</v>
      </c>
      <c r="H34" s="34"/>
    </row>
    <row r="35" spans="1:9" x14ac:dyDescent="0.25">
      <c r="A35" s="125" t="s">
        <v>3</v>
      </c>
      <c r="B35" s="125"/>
      <c r="C35" s="125"/>
      <c r="D35" s="125"/>
      <c r="E35" s="127" t="s">
        <v>101</v>
      </c>
      <c r="F35" s="127"/>
      <c r="G35" s="127"/>
      <c r="H35" s="127"/>
    </row>
    <row r="36" spans="1:9" ht="26.4" x14ac:dyDescent="0.25">
      <c r="A36" s="106" t="s">
        <v>10</v>
      </c>
      <c r="B36" s="29" t="str">
        <f>'[4]Мл. школьники (1)'!$G$9</f>
        <v>Суп молочный с макаронными изделиями</v>
      </c>
      <c r="C36" s="35">
        <v>200</v>
      </c>
      <c r="D36" s="8">
        <v>11.54</v>
      </c>
      <c r="E36" s="8">
        <v>17.86</v>
      </c>
      <c r="F36" s="8">
        <v>31.52</v>
      </c>
      <c r="G36" s="7">
        <v>188.66</v>
      </c>
      <c r="H36" s="31" t="str">
        <f>'[4]Мл. школьники (1)'!$G$10</f>
        <v>54-19к-20</v>
      </c>
    </row>
    <row r="37" spans="1:9" x14ac:dyDescent="0.25">
      <c r="A37" s="106"/>
      <c r="B37" s="29" t="s">
        <v>15</v>
      </c>
      <c r="C37" s="30" t="s">
        <v>16</v>
      </c>
      <c r="D37" s="8">
        <v>5.45</v>
      </c>
      <c r="E37" s="8">
        <v>0.5</v>
      </c>
      <c r="F37" s="8">
        <v>24.15</v>
      </c>
      <c r="G37" s="7">
        <v>256.8</v>
      </c>
      <c r="H37" s="31" t="s">
        <v>14</v>
      </c>
    </row>
    <row r="38" spans="1:9" x14ac:dyDescent="0.25">
      <c r="A38" s="106"/>
      <c r="B38" s="29" t="s">
        <v>18</v>
      </c>
      <c r="C38" s="30" t="s">
        <v>13</v>
      </c>
      <c r="D38" s="8">
        <v>0.06</v>
      </c>
      <c r="E38" s="8">
        <v>0.02</v>
      </c>
      <c r="F38" s="8">
        <v>17.96</v>
      </c>
      <c r="G38" s="7">
        <v>195.82</v>
      </c>
      <c r="H38" s="31" t="s">
        <v>17</v>
      </c>
    </row>
    <row r="39" spans="1:9" x14ac:dyDescent="0.25">
      <c r="A39" s="106"/>
      <c r="B39" s="29" t="s">
        <v>20</v>
      </c>
      <c r="C39" s="30" t="s">
        <v>16</v>
      </c>
      <c r="D39" s="8">
        <v>4.75</v>
      </c>
      <c r="E39" s="8">
        <v>5.9</v>
      </c>
      <c r="F39" s="8">
        <v>37.450000000000003</v>
      </c>
      <c r="G39" s="7">
        <v>308.55</v>
      </c>
      <c r="H39" s="31" t="s">
        <v>19</v>
      </c>
    </row>
    <row r="40" spans="1:9" x14ac:dyDescent="0.25">
      <c r="A40" s="107" t="s">
        <v>21</v>
      </c>
      <c r="B40" s="108"/>
      <c r="C40" s="32">
        <v>500</v>
      </c>
      <c r="D40" s="6">
        <v>21.799999999999997</v>
      </c>
      <c r="E40" s="6">
        <v>24.28</v>
      </c>
      <c r="F40" s="6">
        <v>111.08</v>
      </c>
      <c r="G40" s="33">
        <v>949.82999999999993</v>
      </c>
      <c r="H40" s="34"/>
    </row>
    <row r="41" spans="1:9" x14ac:dyDescent="0.25">
      <c r="A41" s="56" t="s">
        <v>102</v>
      </c>
      <c r="B41" s="29" t="s">
        <v>20</v>
      </c>
      <c r="C41" s="35">
        <v>80</v>
      </c>
      <c r="D41" s="8">
        <v>4.75</v>
      </c>
      <c r="E41" s="8">
        <v>5.9</v>
      </c>
      <c r="F41" s="8">
        <v>37.450000000000003</v>
      </c>
      <c r="G41" s="7">
        <v>308.55</v>
      </c>
      <c r="H41" s="31" t="s">
        <v>19</v>
      </c>
      <c r="I41" s="11"/>
    </row>
    <row r="42" spans="1:9" x14ac:dyDescent="0.25">
      <c r="A42" s="57"/>
      <c r="B42" s="29" t="s">
        <v>115</v>
      </c>
      <c r="C42" s="35">
        <v>200</v>
      </c>
      <c r="D42" s="8">
        <v>0.06</v>
      </c>
      <c r="E42" s="8">
        <v>0.02</v>
      </c>
      <c r="F42" s="8">
        <v>17.96</v>
      </c>
      <c r="G42" s="7">
        <v>195.82</v>
      </c>
      <c r="H42" s="31" t="s">
        <v>17</v>
      </c>
      <c r="I42" s="11"/>
    </row>
    <row r="43" spans="1:9" s="4" customFormat="1" x14ac:dyDescent="0.25">
      <c r="A43" s="97" t="s">
        <v>103</v>
      </c>
      <c r="B43" s="98"/>
      <c r="C43" s="32">
        <f>SUM(C41:C42)</f>
        <v>280</v>
      </c>
      <c r="D43" s="32">
        <f>SUM(D41:D42)</f>
        <v>4.8099999999999996</v>
      </c>
      <c r="E43" s="32">
        <f>SUM(E41:E42)</f>
        <v>5.92</v>
      </c>
      <c r="F43" s="32">
        <f>SUM(F41:F42)</f>
        <v>55.410000000000004</v>
      </c>
      <c r="G43" s="32">
        <f>SUM(G41:G42)</f>
        <v>504.37</v>
      </c>
      <c r="H43" s="34"/>
      <c r="I43" s="12"/>
    </row>
    <row r="44" spans="1:9" s="1" customFormat="1" ht="16.5" customHeight="1" x14ac:dyDescent="0.25">
      <c r="A44" s="125" t="s">
        <v>3</v>
      </c>
      <c r="B44" s="125"/>
      <c r="C44" s="125"/>
      <c r="D44" s="125"/>
      <c r="E44" s="127" t="s">
        <v>104</v>
      </c>
      <c r="F44" s="127"/>
      <c r="G44" s="127"/>
      <c r="H44" s="127"/>
    </row>
    <row r="45" spans="1:9" s="4" customFormat="1" x14ac:dyDescent="0.25">
      <c r="A45" s="56" t="s">
        <v>102</v>
      </c>
      <c r="B45" s="29" t="s">
        <v>115</v>
      </c>
      <c r="C45" s="35">
        <v>200</v>
      </c>
      <c r="D45" s="8">
        <v>0.06</v>
      </c>
      <c r="E45" s="8">
        <v>0.02</v>
      </c>
      <c r="F45" s="8">
        <v>17.96</v>
      </c>
      <c r="G45" s="7">
        <v>195.82</v>
      </c>
      <c r="H45" s="31" t="s">
        <v>17</v>
      </c>
      <c r="I45" s="11"/>
    </row>
    <row r="46" spans="1:9" s="4" customFormat="1" x14ac:dyDescent="0.25">
      <c r="A46" s="97" t="s">
        <v>103</v>
      </c>
      <c r="B46" s="98"/>
      <c r="C46" s="32">
        <f>SUM(C45:C45)</f>
        <v>200</v>
      </c>
      <c r="D46" s="32">
        <f>SUM(D45:D45)</f>
        <v>0.06</v>
      </c>
      <c r="E46" s="32">
        <f>SUM(E45:E45)</f>
        <v>0.02</v>
      </c>
      <c r="F46" s="32">
        <f>SUM(F45:F45)</f>
        <v>17.96</v>
      </c>
      <c r="G46" s="32">
        <f>SUM(G45:G45)</f>
        <v>195.82</v>
      </c>
      <c r="H46" s="34"/>
      <c r="I46" s="12"/>
    </row>
    <row r="47" spans="1:9" s="4" customFormat="1" x14ac:dyDescent="0.25">
      <c r="A47" s="56" t="s">
        <v>116</v>
      </c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57"/>
      <c r="B48" s="29" t="s">
        <v>20</v>
      </c>
      <c r="C48" s="35">
        <v>100</v>
      </c>
      <c r="D48" s="8">
        <v>4.75</v>
      </c>
      <c r="E48" s="8">
        <v>5.9</v>
      </c>
      <c r="F48" s="8">
        <v>37.450000000000003</v>
      </c>
      <c r="G48" s="7">
        <v>308.55</v>
      </c>
      <c r="H48" s="31" t="s">
        <v>19</v>
      </c>
      <c r="I48" s="11"/>
    </row>
    <row r="49" spans="1:9" s="4" customFormat="1" x14ac:dyDescent="0.25">
      <c r="A49" s="119" t="s">
        <v>117</v>
      </c>
      <c r="B49" s="120"/>
      <c r="C49" s="36">
        <f>SUM(C47:C48)</f>
        <v>300</v>
      </c>
      <c r="D49" s="37">
        <v>101.69000000000001</v>
      </c>
      <c r="E49" s="37">
        <v>66.329999999999984</v>
      </c>
      <c r="F49" s="37">
        <v>271.53999999999996</v>
      </c>
      <c r="G49" s="38">
        <v>3294.9399999999996</v>
      </c>
      <c r="H49" s="39"/>
      <c r="I49" s="12"/>
    </row>
  </sheetData>
  <mergeCells count="33">
    <mergeCell ref="E1:H1"/>
    <mergeCell ref="E2:H2"/>
    <mergeCell ref="E3:H3"/>
    <mergeCell ref="E4:H4"/>
    <mergeCell ref="A23:A26"/>
    <mergeCell ref="A22:D22"/>
    <mergeCell ref="E22:H22"/>
    <mergeCell ref="A9:H9"/>
    <mergeCell ref="A10:A13"/>
    <mergeCell ref="A14:B14"/>
    <mergeCell ref="A15:A20"/>
    <mergeCell ref="A21:B21"/>
    <mergeCell ref="A5:H5"/>
    <mergeCell ref="A7:A8"/>
    <mergeCell ref="B7:B8"/>
    <mergeCell ref="A46:B46"/>
    <mergeCell ref="A49:B49"/>
    <mergeCell ref="A36:A39"/>
    <mergeCell ref="A40:B40"/>
    <mergeCell ref="A27:B27"/>
    <mergeCell ref="A28:A33"/>
    <mergeCell ref="A35:D35"/>
    <mergeCell ref="E35:H35"/>
    <mergeCell ref="E44:H44"/>
    <mergeCell ref="A34:B34"/>
    <mergeCell ref="A44:D44"/>
    <mergeCell ref="A43:B43"/>
    <mergeCell ref="C7:C8"/>
    <mergeCell ref="D7:F7"/>
    <mergeCell ref="G7:G8"/>
    <mergeCell ref="H7:H8"/>
    <mergeCell ref="A6:D6"/>
    <mergeCell ref="E6:H6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9" workbookViewId="0">
      <selection activeCell="A44" sqref="A44:XFD48"/>
    </sheetView>
  </sheetViews>
  <sheetFormatPr defaultRowHeight="13.2" x14ac:dyDescent="0.25"/>
  <cols>
    <col min="1" max="1" width="6.5546875" style="14" customWidth="1"/>
    <col min="2" max="2" width="41.88671875" style="51" customWidth="1"/>
    <col min="3" max="3" width="7.44140625" style="16" customWidth="1"/>
    <col min="4" max="4" width="7.5546875" style="17" customWidth="1"/>
    <col min="5" max="5" width="8.44140625" style="17" customWidth="1"/>
    <col min="6" max="6" width="10.5546875" style="17" customWidth="1"/>
    <col min="7" max="7" width="6.33203125" style="52" customWidth="1"/>
    <col min="8" max="8" width="9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s="1" customFormat="1" x14ac:dyDescent="0.25">
      <c r="A5" s="78" t="s">
        <v>8</v>
      </c>
      <c r="B5" s="79"/>
      <c r="C5" s="79"/>
      <c r="D5" s="79"/>
      <c r="E5" s="79"/>
      <c r="F5" s="79"/>
      <c r="G5" s="79"/>
      <c r="H5" s="79"/>
    </row>
    <row r="6" spans="1:8" s="1" customFormat="1" ht="15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13.8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x14ac:dyDescent="0.25">
      <c r="A9" s="103" t="s">
        <v>89</v>
      </c>
      <c r="B9" s="104"/>
      <c r="C9" s="104"/>
      <c r="D9" s="104"/>
      <c r="E9" s="104"/>
      <c r="F9" s="104"/>
      <c r="G9" s="104"/>
      <c r="H9" s="105"/>
    </row>
    <row r="10" spans="1:8" x14ac:dyDescent="0.25">
      <c r="A10" s="106" t="s">
        <v>10</v>
      </c>
      <c r="B10" s="66" t="s">
        <v>112</v>
      </c>
      <c r="C10" s="67">
        <v>250</v>
      </c>
      <c r="D10" s="68">
        <v>14.86</v>
      </c>
      <c r="E10" s="68">
        <v>26.48</v>
      </c>
      <c r="F10" s="68">
        <v>2.82</v>
      </c>
      <c r="G10" s="69">
        <v>308.95999999999998</v>
      </c>
      <c r="H10" s="70" t="s">
        <v>113</v>
      </c>
    </row>
    <row r="11" spans="1:8" x14ac:dyDescent="0.25">
      <c r="A11" s="106"/>
      <c r="B11" s="29" t="s">
        <v>15</v>
      </c>
      <c r="C11" s="30" t="s">
        <v>16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41</v>
      </c>
      <c r="C12" s="30" t="s">
        <v>13</v>
      </c>
      <c r="D12" s="8">
        <v>0.12</v>
      </c>
      <c r="E12" s="8">
        <v>0.02</v>
      </c>
      <c r="F12" s="8">
        <v>13.7</v>
      </c>
      <c r="G12" s="7">
        <v>55.86</v>
      </c>
      <c r="H12" s="31" t="s">
        <v>40</v>
      </c>
    </row>
    <row r="13" spans="1:8" s="4" customFormat="1" x14ac:dyDescent="0.25">
      <c r="A13" s="107" t="s">
        <v>21</v>
      </c>
      <c r="B13" s="108"/>
      <c r="C13" s="32">
        <v>500</v>
      </c>
      <c r="D13" s="6">
        <v>31.75</v>
      </c>
      <c r="E13" s="6">
        <v>33.590000000000003</v>
      </c>
      <c r="F13" s="6">
        <v>92.53</v>
      </c>
      <c r="G13" s="33">
        <v>694.33</v>
      </c>
      <c r="H13" s="34"/>
    </row>
    <row r="14" spans="1:8" ht="26.4" x14ac:dyDescent="0.25">
      <c r="A14" s="106" t="s">
        <v>22</v>
      </c>
      <c r="B14" s="29" t="s">
        <v>73</v>
      </c>
      <c r="C14" s="30" t="s">
        <v>25</v>
      </c>
      <c r="D14" s="8">
        <v>0.74</v>
      </c>
      <c r="E14" s="8">
        <v>0.05</v>
      </c>
      <c r="F14" s="8">
        <v>6.89</v>
      </c>
      <c r="G14" s="7">
        <v>49.02</v>
      </c>
      <c r="H14" s="31" t="s">
        <v>72</v>
      </c>
    </row>
    <row r="15" spans="1:8" x14ac:dyDescent="0.25">
      <c r="A15" s="106"/>
      <c r="B15" s="29" t="s">
        <v>75</v>
      </c>
      <c r="C15" s="30" t="s">
        <v>13</v>
      </c>
      <c r="D15" s="8">
        <v>4.4000000000000004</v>
      </c>
      <c r="E15" s="8">
        <v>14.22</v>
      </c>
      <c r="F15" s="8">
        <v>13.22</v>
      </c>
      <c r="G15" s="7">
        <v>118.6</v>
      </c>
      <c r="H15" s="31" t="s">
        <v>74</v>
      </c>
    </row>
    <row r="16" spans="1:8" x14ac:dyDescent="0.25">
      <c r="A16" s="106"/>
      <c r="B16" s="29" t="s">
        <v>29</v>
      </c>
      <c r="C16" s="30" t="s">
        <v>30</v>
      </c>
      <c r="D16" s="8">
        <v>1.98</v>
      </c>
      <c r="E16" s="8">
        <v>0.36</v>
      </c>
      <c r="F16" s="8">
        <v>10.02</v>
      </c>
      <c r="G16" s="7">
        <v>82.2</v>
      </c>
      <c r="H16" s="31" t="s">
        <v>28</v>
      </c>
    </row>
    <row r="17" spans="1:8" x14ac:dyDescent="0.25">
      <c r="A17" s="106"/>
      <c r="B17" s="29" t="s">
        <v>85</v>
      </c>
      <c r="C17" s="30" t="s">
        <v>46</v>
      </c>
      <c r="D17" s="8">
        <v>13.41</v>
      </c>
      <c r="E17" s="8">
        <v>10.9</v>
      </c>
      <c r="F17" s="8">
        <v>21.81</v>
      </c>
      <c r="G17" s="7">
        <v>157.18</v>
      </c>
      <c r="H17" s="31" t="s">
        <v>84</v>
      </c>
    </row>
    <row r="18" spans="1:8" x14ac:dyDescent="0.25">
      <c r="A18" s="106"/>
      <c r="B18" s="29" t="s">
        <v>48</v>
      </c>
      <c r="C18" s="30" t="s">
        <v>49</v>
      </c>
      <c r="D18" s="8">
        <v>9.11</v>
      </c>
      <c r="E18" s="8">
        <v>9.15</v>
      </c>
      <c r="F18" s="8">
        <v>37.479999999999997</v>
      </c>
      <c r="G18" s="7">
        <v>172.86</v>
      </c>
      <c r="H18" s="31" t="s">
        <v>47</v>
      </c>
    </row>
    <row r="19" spans="1:8" x14ac:dyDescent="0.25">
      <c r="A19" s="106"/>
      <c r="B19" s="29" t="s">
        <v>33</v>
      </c>
      <c r="C19" s="30" t="s">
        <v>30</v>
      </c>
      <c r="D19" s="8">
        <v>2.37</v>
      </c>
      <c r="E19" s="8">
        <v>0.3</v>
      </c>
      <c r="F19" s="8">
        <v>14.49</v>
      </c>
      <c r="G19" s="7">
        <v>64.08</v>
      </c>
      <c r="H19" s="31" t="s">
        <v>32</v>
      </c>
    </row>
    <row r="20" spans="1:8" x14ac:dyDescent="0.25">
      <c r="A20" s="106"/>
      <c r="B20" s="29" t="s">
        <v>68</v>
      </c>
      <c r="C20" s="30" t="s">
        <v>36</v>
      </c>
      <c r="D20" s="8">
        <v>0.61</v>
      </c>
      <c r="E20" s="8">
        <v>0.25</v>
      </c>
      <c r="F20" s="8">
        <v>18.68</v>
      </c>
      <c r="G20" s="7">
        <v>79.38</v>
      </c>
      <c r="H20" s="31" t="s">
        <v>67</v>
      </c>
    </row>
    <row r="21" spans="1:8" s="4" customFormat="1" x14ac:dyDescent="0.25">
      <c r="A21" s="107" t="s">
        <v>37</v>
      </c>
      <c r="B21" s="108"/>
      <c r="C21" s="32">
        <v>740</v>
      </c>
      <c r="D21" s="6">
        <v>32.619999999999997</v>
      </c>
      <c r="E21" s="6">
        <v>35.229999999999997</v>
      </c>
      <c r="F21" s="6">
        <v>122.58999999999997</v>
      </c>
      <c r="G21" s="33">
        <v>723.32</v>
      </c>
      <c r="H21" s="34"/>
    </row>
    <row r="22" spans="1:8" s="5" customFormat="1" ht="13.5" customHeight="1" x14ac:dyDescent="0.25">
      <c r="A22" s="125" t="s">
        <v>3</v>
      </c>
      <c r="B22" s="125"/>
      <c r="C22" s="125"/>
      <c r="D22" s="125"/>
      <c r="E22" s="126" t="s">
        <v>99</v>
      </c>
      <c r="F22" s="126"/>
      <c r="G22" s="126"/>
      <c r="H22" s="126"/>
    </row>
    <row r="23" spans="1:8" x14ac:dyDescent="0.25">
      <c r="A23" s="106" t="s">
        <v>10</v>
      </c>
      <c r="B23" s="66" t="s">
        <v>112</v>
      </c>
      <c r="C23" s="67">
        <v>300</v>
      </c>
      <c r="D23" s="68">
        <v>14.86</v>
      </c>
      <c r="E23" s="68">
        <v>26.48</v>
      </c>
      <c r="F23" s="68">
        <v>2.82</v>
      </c>
      <c r="G23" s="69">
        <v>308.95999999999998</v>
      </c>
      <c r="H23" s="70" t="s">
        <v>113</v>
      </c>
    </row>
    <row r="24" spans="1:8" x14ac:dyDescent="0.25">
      <c r="A24" s="106"/>
      <c r="B24" s="29" t="s">
        <v>15</v>
      </c>
      <c r="C24" s="35">
        <v>50</v>
      </c>
      <c r="D24" s="8">
        <v>5.45</v>
      </c>
      <c r="E24" s="8">
        <v>0.5</v>
      </c>
      <c r="F24" s="8">
        <v>24.15</v>
      </c>
      <c r="G24" s="7">
        <v>256.8</v>
      </c>
      <c r="H24" s="31" t="s">
        <v>14</v>
      </c>
    </row>
    <row r="25" spans="1:8" x14ac:dyDescent="0.25">
      <c r="A25" s="106"/>
      <c r="B25" s="29" t="s">
        <v>41</v>
      </c>
      <c r="C25" s="35">
        <v>200</v>
      </c>
      <c r="D25" s="8">
        <v>0.12</v>
      </c>
      <c r="E25" s="8">
        <v>0.02</v>
      </c>
      <c r="F25" s="8">
        <v>13.7</v>
      </c>
      <c r="G25" s="7">
        <v>55.86</v>
      </c>
      <c r="H25" s="31" t="s">
        <v>40</v>
      </c>
    </row>
    <row r="26" spans="1:8" x14ac:dyDescent="0.25">
      <c r="A26" s="107" t="s">
        <v>21</v>
      </c>
      <c r="B26" s="108"/>
      <c r="C26" s="32">
        <f>SUM(C23:C25)</f>
        <v>550</v>
      </c>
      <c r="D26" s="6">
        <v>31.75</v>
      </c>
      <c r="E26" s="6">
        <v>33.590000000000003</v>
      </c>
      <c r="F26" s="6">
        <v>92.53</v>
      </c>
      <c r="G26" s="33">
        <v>694.33</v>
      </c>
      <c r="H26" s="34"/>
    </row>
    <row r="27" spans="1:8" ht="26.4" x14ac:dyDescent="0.25">
      <c r="A27" s="106" t="s">
        <v>22</v>
      </c>
      <c r="B27" s="29" t="s">
        <v>73</v>
      </c>
      <c r="C27" s="35">
        <v>100</v>
      </c>
      <c r="D27" s="8">
        <v>0.74</v>
      </c>
      <c r="E27" s="8">
        <v>0.05</v>
      </c>
      <c r="F27" s="8">
        <v>6.89</v>
      </c>
      <c r="G27" s="7">
        <v>49.02</v>
      </c>
      <c r="H27" s="31" t="s">
        <v>72</v>
      </c>
    </row>
    <row r="28" spans="1:8" x14ac:dyDescent="0.25">
      <c r="A28" s="106"/>
      <c r="B28" s="29" t="s">
        <v>75</v>
      </c>
      <c r="C28" s="35">
        <v>250</v>
      </c>
      <c r="D28" s="8">
        <v>4.4000000000000004</v>
      </c>
      <c r="E28" s="8">
        <v>14.22</v>
      </c>
      <c r="F28" s="8">
        <v>13.22</v>
      </c>
      <c r="G28" s="7">
        <v>118.6</v>
      </c>
      <c r="H28" s="31" t="s">
        <v>74</v>
      </c>
    </row>
    <row r="29" spans="1:8" x14ac:dyDescent="0.25">
      <c r="A29" s="106"/>
      <c r="B29" s="29" t="s">
        <v>29</v>
      </c>
      <c r="C29" s="35">
        <v>30</v>
      </c>
      <c r="D29" s="8">
        <v>1.98</v>
      </c>
      <c r="E29" s="8">
        <v>0.36</v>
      </c>
      <c r="F29" s="8">
        <v>10.02</v>
      </c>
      <c r="G29" s="7">
        <v>82.2</v>
      </c>
      <c r="H29" s="31" t="s">
        <v>28</v>
      </c>
    </row>
    <row r="30" spans="1:8" x14ac:dyDescent="0.25">
      <c r="A30" s="106"/>
      <c r="B30" s="29" t="s">
        <v>85</v>
      </c>
      <c r="C30" s="35">
        <v>100</v>
      </c>
      <c r="D30" s="8">
        <v>13.41</v>
      </c>
      <c r="E30" s="8">
        <v>10.9</v>
      </c>
      <c r="F30" s="8">
        <v>21.81</v>
      </c>
      <c r="G30" s="7">
        <v>157.18</v>
      </c>
      <c r="H30" s="31" t="s">
        <v>84</v>
      </c>
    </row>
    <row r="31" spans="1:8" x14ac:dyDescent="0.25">
      <c r="A31" s="106"/>
      <c r="B31" s="29" t="s">
        <v>48</v>
      </c>
      <c r="C31" s="35">
        <v>180</v>
      </c>
      <c r="D31" s="8">
        <v>9.11</v>
      </c>
      <c r="E31" s="8">
        <v>9.15</v>
      </c>
      <c r="F31" s="8">
        <v>37.479999999999997</v>
      </c>
      <c r="G31" s="7">
        <v>172.86</v>
      </c>
      <c r="H31" s="31" t="s">
        <v>47</v>
      </c>
    </row>
    <row r="32" spans="1:8" x14ac:dyDescent="0.25">
      <c r="A32" s="106"/>
      <c r="B32" s="29" t="s">
        <v>33</v>
      </c>
      <c r="C32" s="35">
        <v>30</v>
      </c>
      <c r="D32" s="8">
        <v>2.37</v>
      </c>
      <c r="E32" s="8">
        <v>0.3</v>
      </c>
      <c r="F32" s="8">
        <v>14.49</v>
      </c>
      <c r="G32" s="7">
        <v>64.08</v>
      </c>
      <c r="H32" s="31" t="s">
        <v>32</v>
      </c>
    </row>
    <row r="33" spans="1:9" x14ac:dyDescent="0.25">
      <c r="A33" s="106"/>
      <c r="B33" s="29" t="s">
        <v>68</v>
      </c>
      <c r="C33" s="35">
        <v>200</v>
      </c>
      <c r="D33" s="8">
        <v>0.61</v>
      </c>
      <c r="E33" s="8">
        <v>0.25</v>
      </c>
      <c r="F33" s="8">
        <v>18.68</v>
      </c>
      <c r="G33" s="7">
        <v>79.38</v>
      </c>
      <c r="H33" s="31" t="s">
        <v>67</v>
      </c>
    </row>
    <row r="34" spans="1:9" x14ac:dyDescent="0.25">
      <c r="A34" s="107" t="s">
        <v>37</v>
      </c>
      <c r="B34" s="108"/>
      <c r="C34" s="32">
        <f>SUM(C27:C33)</f>
        <v>890</v>
      </c>
      <c r="D34" s="6">
        <v>32.619999999999997</v>
      </c>
      <c r="E34" s="6">
        <v>35.229999999999997</v>
      </c>
      <c r="F34" s="6">
        <v>122.58999999999997</v>
      </c>
      <c r="G34" s="33">
        <v>723.32</v>
      </c>
      <c r="H34" s="34"/>
    </row>
    <row r="35" spans="1:9" x14ac:dyDescent="0.25">
      <c r="A35" s="125" t="s">
        <v>3</v>
      </c>
      <c r="B35" s="125"/>
      <c r="C35" s="125"/>
      <c r="D35" s="125"/>
      <c r="E35" s="127" t="s">
        <v>101</v>
      </c>
      <c r="F35" s="127"/>
      <c r="G35" s="127"/>
      <c r="H35" s="127"/>
    </row>
    <row r="36" spans="1:9" x14ac:dyDescent="0.25">
      <c r="A36" s="106" t="s">
        <v>10</v>
      </c>
      <c r="B36" s="66" t="str">
        <f>'2'!B39</f>
        <v>Омлет натуральный</v>
      </c>
      <c r="C36" s="67">
        <f>'2'!C39</f>
        <v>250</v>
      </c>
      <c r="D36" s="68">
        <f>'2'!D39</f>
        <v>14.86</v>
      </c>
      <c r="E36" s="68">
        <f>'2'!E39</f>
        <v>26.48</v>
      </c>
      <c r="F36" s="68">
        <f>'2'!F39</f>
        <v>2.82</v>
      </c>
      <c r="G36" s="69">
        <f>'2'!G39</f>
        <v>308.95999999999998</v>
      </c>
      <c r="H36" s="70" t="str">
        <f>'2'!H39</f>
        <v>210</v>
      </c>
    </row>
    <row r="37" spans="1:9" x14ac:dyDescent="0.25">
      <c r="A37" s="106"/>
      <c r="B37" s="29" t="s">
        <v>15</v>
      </c>
      <c r="C37" s="30" t="s">
        <v>16</v>
      </c>
      <c r="D37" s="8">
        <v>5.45</v>
      </c>
      <c r="E37" s="8">
        <v>0.5</v>
      </c>
      <c r="F37" s="8">
        <v>24.15</v>
      </c>
      <c r="G37" s="7">
        <v>256.8</v>
      </c>
      <c r="H37" s="31" t="s">
        <v>14</v>
      </c>
    </row>
    <row r="38" spans="1:9" x14ac:dyDescent="0.25">
      <c r="A38" s="106"/>
      <c r="B38" s="29" t="s">
        <v>41</v>
      </c>
      <c r="C38" s="30" t="s">
        <v>13</v>
      </c>
      <c r="D38" s="8">
        <v>0.12</v>
      </c>
      <c r="E38" s="8">
        <v>0.02</v>
      </c>
      <c r="F38" s="8">
        <v>13.7</v>
      </c>
      <c r="G38" s="7">
        <v>55.86</v>
      </c>
      <c r="H38" s="31" t="s">
        <v>40</v>
      </c>
    </row>
    <row r="39" spans="1:9" x14ac:dyDescent="0.25">
      <c r="A39" s="107" t="s">
        <v>21</v>
      </c>
      <c r="B39" s="108"/>
      <c r="C39" s="32">
        <v>500</v>
      </c>
      <c r="D39" s="6">
        <v>31.75</v>
      </c>
      <c r="E39" s="6">
        <v>33.590000000000003</v>
      </c>
      <c r="F39" s="6">
        <v>92.53</v>
      </c>
      <c r="G39" s="33">
        <v>694.33</v>
      </c>
      <c r="H39" s="34"/>
    </row>
    <row r="40" spans="1:9" x14ac:dyDescent="0.25">
      <c r="A40" s="56" t="s">
        <v>102</v>
      </c>
      <c r="B40" s="29" t="s">
        <v>20</v>
      </c>
      <c r="C40" s="35">
        <v>80</v>
      </c>
      <c r="D40" s="8">
        <v>4.75</v>
      </c>
      <c r="E40" s="8">
        <v>5.9</v>
      </c>
      <c r="F40" s="8">
        <v>37.450000000000003</v>
      </c>
      <c r="G40" s="7">
        <v>308.55</v>
      </c>
      <c r="H40" s="31" t="s">
        <v>19</v>
      </c>
      <c r="I40" s="11"/>
    </row>
    <row r="41" spans="1:9" x14ac:dyDescent="0.25">
      <c r="A41" s="57"/>
      <c r="B41" s="29" t="s">
        <v>115</v>
      </c>
      <c r="C41" s="35">
        <v>200</v>
      </c>
      <c r="D41" s="8">
        <v>0.06</v>
      </c>
      <c r="E41" s="8">
        <v>0.02</v>
      </c>
      <c r="F41" s="8">
        <v>17.96</v>
      </c>
      <c r="G41" s="7">
        <v>195.82</v>
      </c>
      <c r="H41" s="31" t="s">
        <v>17</v>
      </c>
      <c r="I41" s="11"/>
    </row>
    <row r="42" spans="1:9" s="4" customFormat="1" x14ac:dyDescent="0.25">
      <c r="A42" s="97" t="s">
        <v>103</v>
      </c>
      <c r="B42" s="98"/>
      <c r="C42" s="32">
        <f>SUM(C40:C41)</f>
        <v>280</v>
      </c>
      <c r="D42" s="32">
        <f>SUM(D40:D41)</f>
        <v>4.8099999999999996</v>
      </c>
      <c r="E42" s="32">
        <f>SUM(E40:E41)</f>
        <v>5.92</v>
      </c>
      <c r="F42" s="32">
        <f>SUM(F40:F41)</f>
        <v>55.410000000000004</v>
      </c>
      <c r="G42" s="32">
        <f>SUM(G40:G41)</f>
        <v>504.37</v>
      </c>
      <c r="H42" s="34"/>
      <c r="I42" s="12"/>
    </row>
    <row r="43" spans="1:9" s="1" customFormat="1" ht="16.5" customHeight="1" x14ac:dyDescent="0.25">
      <c r="A43" s="125" t="s">
        <v>3</v>
      </c>
      <c r="B43" s="125"/>
      <c r="C43" s="125"/>
      <c r="D43" s="125"/>
      <c r="E43" s="127" t="s">
        <v>104</v>
      </c>
      <c r="F43" s="127"/>
      <c r="G43" s="127"/>
      <c r="H43" s="127"/>
    </row>
    <row r="44" spans="1:9" s="4" customFormat="1" x14ac:dyDescent="0.25">
      <c r="A44" s="56" t="s">
        <v>102</v>
      </c>
      <c r="B44" s="29" t="s">
        <v>115</v>
      </c>
      <c r="C44" s="35">
        <v>200</v>
      </c>
      <c r="D44" s="8">
        <v>0.06</v>
      </c>
      <c r="E44" s="8">
        <v>0.02</v>
      </c>
      <c r="F44" s="8">
        <v>17.96</v>
      </c>
      <c r="G44" s="7">
        <v>195.82</v>
      </c>
      <c r="H44" s="31" t="s">
        <v>17</v>
      </c>
      <c r="I44" s="11"/>
    </row>
    <row r="45" spans="1:9" s="4" customFormat="1" x14ac:dyDescent="0.25">
      <c r="A45" s="97" t="s">
        <v>103</v>
      </c>
      <c r="B45" s="98"/>
      <c r="C45" s="32">
        <f>SUM(C44:C44)</f>
        <v>200</v>
      </c>
      <c r="D45" s="32">
        <f>SUM(D44:D44)</f>
        <v>0.06</v>
      </c>
      <c r="E45" s="32">
        <f>SUM(E44:E44)</f>
        <v>0.02</v>
      </c>
      <c r="F45" s="32">
        <f>SUM(F44:F44)</f>
        <v>17.96</v>
      </c>
      <c r="G45" s="32">
        <f>SUM(G44:G44)</f>
        <v>195.82</v>
      </c>
      <c r="H45" s="34"/>
      <c r="I45" s="12"/>
    </row>
    <row r="46" spans="1:9" s="4" customFormat="1" x14ac:dyDescent="0.25">
      <c r="A46" s="56" t="s">
        <v>116</v>
      </c>
      <c r="B46" s="29" t="s">
        <v>115</v>
      </c>
      <c r="C46" s="35">
        <v>200</v>
      </c>
      <c r="D46" s="8">
        <v>0.06</v>
      </c>
      <c r="E46" s="8">
        <v>0.02</v>
      </c>
      <c r="F46" s="8">
        <v>17.96</v>
      </c>
      <c r="G46" s="7">
        <v>195.82</v>
      </c>
      <c r="H46" s="31" t="s">
        <v>17</v>
      </c>
      <c r="I46" s="11"/>
    </row>
    <row r="47" spans="1:9" s="4" customFormat="1" x14ac:dyDescent="0.25">
      <c r="A47" s="57"/>
      <c r="B47" s="29" t="s">
        <v>20</v>
      </c>
      <c r="C47" s="35">
        <v>100</v>
      </c>
      <c r="D47" s="8">
        <v>4.75</v>
      </c>
      <c r="E47" s="8">
        <v>5.9</v>
      </c>
      <c r="F47" s="8">
        <v>37.450000000000003</v>
      </c>
      <c r="G47" s="7">
        <v>308.55</v>
      </c>
      <c r="H47" s="31" t="s">
        <v>19</v>
      </c>
      <c r="I47" s="11"/>
    </row>
    <row r="48" spans="1:9" s="4" customFormat="1" x14ac:dyDescent="0.25">
      <c r="A48" s="119" t="s">
        <v>117</v>
      </c>
      <c r="B48" s="120"/>
      <c r="C48" s="36">
        <f>SUM(C46:C47)</f>
        <v>300</v>
      </c>
      <c r="D48" s="37">
        <v>101.69000000000001</v>
      </c>
      <c r="E48" s="37">
        <v>66.329999999999984</v>
      </c>
      <c r="F48" s="37">
        <v>271.53999999999996</v>
      </c>
      <c r="G48" s="38">
        <v>3294.9399999999996</v>
      </c>
      <c r="H48" s="39"/>
      <c r="I48" s="12"/>
    </row>
  </sheetData>
  <mergeCells count="33">
    <mergeCell ref="E1:H1"/>
    <mergeCell ref="E2:H2"/>
    <mergeCell ref="E3:H3"/>
    <mergeCell ref="E4:H4"/>
    <mergeCell ref="A35:D35"/>
    <mergeCell ref="E35:H35"/>
    <mergeCell ref="A22:D22"/>
    <mergeCell ref="E22:H22"/>
    <mergeCell ref="A9:H9"/>
    <mergeCell ref="A10:A12"/>
    <mergeCell ref="A13:B13"/>
    <mergeCell ref="A14:A20"/>
    <mergeCell ref="A21:B21"/>
    <mergeCell ref="A23:A25"/>
    <mergeCell ref="A48:B48"/>
    <mergeCell ref="E43:H43"/>
    <mergeCell ref="A45:B45"/>
    <mergeCell ref="A36:A38"/>
    <mergeCell ref="A39:B39"/>
    <mergeCell ref="A42:B42"/>
    <mergeCell ref="A43:D43"/>
    <mergeCell ref="A26:B26"/>
    <mergeCell ref="A27:A33"/>
    <mergeCell ref="A34:B34"/>
    <mergeCell ref="A5:H5"/>
    <mergeCell ref="A7:A8"/>
    <mergeCell ref="B7:B8"/>
    <mergeCell ref="C7:C8"/>
    <mergeCell ref="D7:F7"/>
    <mergeCell ref="G7:G8"/>
    <mergeCell ref="H7:H8"/>
    <mergeCell ref="A6:D6"/>
    <mergeCell ref="E6:H6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9" workbookViewId="0">
      <selection activeCell="A47" sqref="A47:XFD51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8.5546875" style="16" customWidth="1"/>
    <col min="4" max="4" width="8" style="17" customWidth="1"/>
    <col min="5" max="5" width="7.5546875" style="17" customWidth="1"/>
    <col min="6" max="6" width="10.5546875" style="17" customWidth="1"/>
    <col min="7" max="7" width="5.5546875" style="52" customWidth="1"/>
    <col min="8" max="8" width="10.10937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s="1" customFormat="1" x14ac:dyDescent="0.25">
      <c r="A5" s="78" t="s">
        <v>8</v>
      </c>
      <c r="B5" s="79"/>
      <c r="C5" s="79"/>
      <c r="D5" s="79"/>
      <c r="E5" s="79"/>
      <c r="F5" s="79"/>
      <c r="G5" s="79"/>
      <c r="H5" s="79"/>
    </row>
    <row r="6" spans="1:8" s="1" customFormat="1" ht="12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13.8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ht="12.75" customHeight="1" x14ac:dyDescent="0.25">
      <c r="A9" s="103" t="s">
        <v>90</v>
      </c>
      <c r="B9" s="104"/>
      <c r="C9" s="104"/>
      <c r="D9" s="104"/>
      <c r="E9" s="104"/>
      <c r="F9" s="104"/>
      <c r="G9" s="104"/>
      <c r="H9" s="105"/>
    </row>
    <row r="10" spans="1:8" ht="26.4" x14ac:dyDescent="0.25">
      <c r="A10" s="106" t="s">
        <v>10</v>
      </c>
      <c r="B10" s="29" t="s">
        <v>12</v>
      </c>
      <c r="C10" s="35">
        <v>240</v>
      </c>
      <c r="D10" s="8">
        <v>13.82</v>
      </c>
      <c r="E10" s="8">
        <v>14.2</v>
      </c>
      <c r="F10" s="8">
        <v>30.84</v>
      </c>
      <c r="G10" s="7">
        <v>839.04</v>
      </c>
      <c r="H10" s="31" t="s">
        <v>11</v>
      </c>
    </row>
    <row r="11" spans="1:8" x14ac:dyDescent="0.25">
      <c r="A11" s="106"/>
      <c r="B11" s="29" t="s">
        <v>15</v>
      </c>
      <c r="C11" s="30" t="s">
        <v>16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55</v>
      </c>
      <c r="C12" s="30" t="s">
        <v>56</v>
      </c>
      <c r="D12" s="8">
        <v>2.3199999999999998</v>
      </c>
      <c r="E12" s="8">
        <v>2.95</v>
      </c>
      <c r="F12" s="8">
        <v>0</v>
      </c>
      <c r="G12" s="7">
        <v>36</v>
      </c>
      <c r="H12" s="31" t="s">
        <v>54</v>
      </c>
    </row>
    <row r="13" spans="1:8" x14ac:dyDescent="0.25">
      <c r="A13" s="106"/>
      <c r="B13" s="29" t="s">
        <v>58</v>
      </c>
      <c r="C13" s="30" t="s">
        <v>13</v>
      </c>
      <c r="D13" s="8">
        <v>1.42</v>
      </c>
      <c r="E13" s="8">
        <v>1.26</v>
      </c>
      <c r="F13" s="8">
        <v>14.8</v>
      </c>
      <c r="G13" s="7">
        <v>75.34</v>
      </c>
      <c r="H13" s="31" t="s">
        <v>57</v>
      </c>
    </row>
    <row r="14" spans="1:8" s="4" customFormat="1" x14ac:dyDescent="0.25">
      <c r="A14" s="107" t="s">
        <v>21</v>
      </c>
      <c r="B14" s="108"/>
      <c r="C14" s="32">
        <v>500</v>
      </c>
      <c r="D14" s="6">
        <v>22.92</v>
      </c>
      <c r="E14" s="6">
        <v>24.17</v>
      </c>
      <c r="F14" s="6">
        <v>90.11999999999999</v>
      </c>
      <c r="G14" s="33">
        <v>693.84</v>
      </c>
      <c r="H14" s="34"/>
    </row>
    <row r="15" spans="1:8" x14ac:dyDescent="0.25">
      <c r="A15" s="106" t="s">
        <v>22</v>
      </c>
      <c r="B15" s="29" t="s">
        <v>60</v>
      </c>
      <c r="C15" s="30" t="s">
        <v>25</v>
      </c>
      <c r="D15" s="8">
        <v>0.85</v>
      </c>
      <c r="E15" s="8">
        <v>3.61</v>
      </c>
      <c r="F15" s="8">
        <v>4.96</v>
      </c>
      <c r="G15" s="7">
        <v>55.68</v>
      </c>
      <c r="H15" s="31" t="s">
        <v>59</v>
      </c>
    </row>
    <row r="16" spans="1:8" ht="26.4" x14ac:dyDescent="0.25">
      <c r="A16" s="106"/>
      <c r="B16" s="29" t="s">
        <v>45</v>
      </c>
      <c r="C16" s="30" t="s">
        <v>13</v>
      </c>
      <c r="D16" s="8">
        <v>2.16</v>
      </c>
      <c r="E16" s="8">
        <v>22.28</v>
      </c>
      <c r="F16" s="8">
        <v>17.96</v>
      </c>
      <c r="G16" s="7">
        <v>94.6</v>
      </c>
      <c r="H16" s="31" t="s">
        <v>44</v>
      </c>
    </row>
    <row r="17" spans="1:8" x14ac:dyDescent="0.25">
      <c r="A17" s="106"/>
      <c r="B17" s="29" t="s">
        <v>29</v>
      </c>
      <c r="C17" s="30" t="s">
        <v>30</v>
      </c>
      <c r="D17" s="8">
        <v>1.98</v>
      </c>
      <c r="E17" s="8">
        <v>0.36</v>
      </c>
      <c r="F17" s="8">
        <v>10.02</v>
      </c>
      <c r="G17" s="7">
        <v>82.2</v>
      </c>
      <c r="H17" s="31" t="s">
        <v>28</v>
      </c>
    </row>
    <row r="18" spans="1:8" x14ac:dyDescent="0.25">
      <c r="A18" s="106"/>
      <c r="B18" s="29" t="str">
        <f>'[2]Мл. школьники (1)'!$G$9</f>
        <v>Котлеты из курицы в соусе</v>
      </c>
      <c r="C18" s="35">
        <v>100</v>
      </c>
      <c r="D18" s="8">
        <v>17.28</v>
      </c>
      <c r="E18" s="8">
        <v>20.16</v>
      </c>
      <c r="F18" s="8">
        <v>15.72</v>
      </c>
      <c r="G18" s="7">
        <v>188.52</v>
      </c>
      <c r="H18" s="31" t="str">
        <f>'[2]Мл. школьники (1)'!$G$10</f>
        <v>54-5м-20</v>
      </c>
    </row>
    <row r="19" spans="1:8" ht="26.4" x14ac:dyDescent="0.25">
      <c r="A19" s="106"/>
      <c r="B19" s="29" t="s">
        <v>86</v>
      </c>
      <c r="C19" s="30" t="s">
        <v>49</v>
      </c>
      <c r="D19" s="8">
        <v>8.3000000000000007</v>
      </c>
      <c r="E19" s="8">
        <v>8.9499999999999993</v>
      </c>
      <c r="F19" s="8">
        <v>37.36</v>
      </c>
      <c r="G19" s="7">
        <v>262.5</v>
      </c>
      <c r="H19" s="31" t="s">
        <v>32</v>
      </c>
    </row>
    <row r="20" spans="1:8" x14ac:dyDescent="0.25">
      <c r="A20" s="106"/>
      <c r="B20" s="29" t="s">
        <v>33</v>
      </c>
      <c r="C20" s="30" t="s">
        <v>30</v>
      </c>
      <c r="D20" s="8">
        <v>2.37</v>
      </c>
      <c r="E20" s="8">
        <v>0.3</v>
      </c>
      <c r="F20" s="8">
        <v>14.49</v>
      </c>
      <c r="G20" s="7">
        <v>64.08</v>
      </c>
      <c r="H20" s="31" t="s">
        <v>32</v>
      </c>
    </row>
    <row r="21" spans="1:8" x14ac:dyDescent="0.25">
      <c r="A21" s="106"/>
      <c r="B21" s="29" t="s">
        <v>51</v>
      </c>
      <c r="C21" s="30" t="s">
        <v>36</v>
      </c>
      <c r="D21" s="8">
        <v>0.59</v>
      </c>
      <c r="E21" s="8">
        <v>7.0000000000000007E-2</v>
      </c>
      <c r="F21" s="8">
        <v>28.82</v>
      </c>
      <c r="G21" s="7">
        <v>119.52</v>
      </c>
      <c r="H21" s="31" t="s">
        <v>50</v>
      </c>
    </row>
    <row r="22" spans="1:8" s="4" customFormat="1" x14ac:dyDescent="0.25">
      <c r="A22" s="107" t="s">
        <v>37</v>
      </c>
      <c r="B22" s="108"/>
      <c r="C22" s="32">
        <v>740</v>
      </c>
      <c r="D22" s="6">
        <v>25.85</v>
      </c>
      <c r="E22" s="6">
        <v>41.48</v>
      </c>
      <c r="F22" s="6">
        <v>124.5</v>
      </c>
      <c r="G22" s="33">
        <v>815.72</v>
      </c>
      <c r="H22" s="34"/>
    </row>
    <row r="23" spans="1:8" s="5" customFormat="1" ht="12.75" customHeight="1" x14ac:dyDescent="0.25">
      <c r="A23" s="125" t="s">
        <v>3</v>
      </c>
      <c r="B23" s="125"/>
      <c r="C23" s="125"/>
      <c r="D23" s="125"/>
      <c r="E23" s="126" t="s">
        <v>99</v>
      </c>
      <c r="F23" s="126"/>
      <c r="G23" s="126"/>
      <c r="H23" s="126"/>
    </row>
    <row r="24" spans="1:8" ht="26.4" x14ac:dyDescent="0.25">
      <c r="A24" s="106" t="s">
        <v>10</v>
      </c>
      <c r="B24" s="29" t="s">
        <v>12</v>
      </c>
      <c r="C24" s="35">
        <v>250</v>
      </c>
      <c r="D24" s="8">
        <v>13.82</v>
      </c>
      <c r="E24" s="8">
        <v>14.2</v>
      </c>
      <c r="F24" s="8">
        <v>30.84</v>
      </c>
      <c r="G24" s="7">
        <v>839.04</v>
      </c>
      <c r="H24" s="31" t="s">
        <v>11</v>
      </c>
    </row>
    <row r="25" spans="1:8" x14ac:dyDescent="0.25">
      <c r="A25" s="106"/>
      <c r="B25" s="29" t="s">
        <v>15</v>
      </c>
      <c r="C25" s="35">
        <v>50</v>
      </c>
      <c r="D25" s="8">
        <v>5.45</v>
      </c>
      <c r="E25" s="8">
        <v>0.5</v>
      </c>
      <c r="F25" s="8">
        <v>24.15</v>
      </c>
      <c r="G25" s="7">
        <v>256.8</v>
      </c>
      <c r="H25" s="31" t="s">
        <v>14</v>
      </c>
    </row>
    <row r="26" spans="1:8" x14ac:dyDescent="0.25">
      <c r="A26" s="106"/>
      <c r="B26" s="29" t="s">
        <v>55</v>
      </c>
      <c r="C26" s="35">
        <v>50</v>
      </c>
      <c r="D26" s="8">
        <v>2.3199999999999998</v>
      </c>
      <c r="E26" s="8">
        <v>2.95</v>
      </c>
      <c r="F26" s="8">
        <v>0</v>
      </c>
      <c r="G26" s="7">
        <v>36</v>
      </c>
      <c r="H26" s="31" t="s">
        <v>54</v>
      </c>
    </row>
    <row r="27" spans="1:8" x14ac:dyDescent="0.25">
      <c r="A27" s="106"/>
      <c r="B27" s="29" t="s">
        <v>58</v>
      </c>
      <c r="C27" s="35">
        <v>200</v>
      </c>
      <c r="D27" s="8">
        <v>1.42</v>
      </c>
      <c r="E27" s="8">
        <v>1.26</v>
      </c>
      <c r="F27" s="8">
        <v>14.8</v>
      </c>
      <c r="G27" s="7">
        <v>75.34</v>
      </c>
      <c r="H27" s="31" t="s">
        <v>57</v>
      </c>
    </row>
    <row r="28" spans="1:8" x14ac:dyDescent="0.25">
      <c r="A28" s="107" t="s">
        <v>21</v>
      </c>
      <c r="B28" s="108"/>
      <c r="C28" s="32">
        <f>SUM(C24:C27)</f>
        <v>550</v>
      </c>
      <c r="D28" s="6">
        <v>22.92</v>
      </c>
      <c r="E28" s="6">
        <v>24.17</v>
      </c>
      <c r="F28" s="6">
        <v>90.11999999999999</v>
      </c>
      <c r="G28" s="33">
        <v>693.84</v>
      </c>
      <c r="H28" s="34"/>
    </row>
    <row r="29" spans="1:8" x14ac:dyDescent="0.25">
      <c r="A29" s="106" t="s">
        <v>22</v>
      </c>
      <c r="B29" s="29" t="s">
        <v>60</v>
      </c>
      <c r="C29" s="35">
        <v>100</v>
      </c>
      <c r="D29" s="8">
        <v>0.85</v>
      </c>
      <c r="E29" s="8">
        <v>3.61</v>
      </c>
      <c r="F29" s="8">
        <v>4.96</v>
      </c>
      <c r="G29" s="7">
        <v>55.68</v>
      </c>
      <c r="H29" s="31" t="s">
        <v>59</v>
      </c>
    </row>
    <row r="30" spans="1:8" ht="26.4" x14ac:dyDescent="0.25">
      <c r="A30" s="106"/>
      <c r="B30" s="29" t="s">
        <v>45</v>
      </c>
      <c r="C30" s="35">
        <v>250</v>
      </c>
      <c r="D30" s="8">
        <v>2.16</v>
      </c>
      <c r="E30" s="8">
        <v>22.28</v>
      </c>
      <c r="F30" s="8">
        <v>17.96</v>
      </c>
      <c r="G30" s="7">
        <v>94.6</v>
      </c>
      <c r="H30" s="31" t="s">
        <v>44</v>
      </c>
    </row>
    <row r="31" spans="1:8" x14ac:dyDescent="0.25">
      <c r="A31" s="106"/>
      <c r="B31" s="29" t="s">
        <v>29</v>
      </c>
      <c r="C31" s="35">
        <v>30</v>
      </c>
      <c r="D31" s="8">
        <v>1.98</v>
      </c>
      <c r="E31" s="8">
        <v>0.36</v>
      </c>
      <c r="F31" s="8">
        <v>10.02</v>
      </c>
      <c r="G31" s="7">
        <v>82.2</v>
      </c>
      <c r="H31" s="31" t="s">
        <v>28</v>
      </c>
    </row>
    <row r="32" spans="1:8" x14ac:dyDescent="0.25">
      <c r="A32" s="106"/>
      <c r="B32" s="29" t="str">
        <f>'[2]Мл. школьники (1)'!$G$9</f>
        <v>Котлеты из курицы в соусе</v>
      </c>
      <c r="C32" s="35">
        <v>100</v>
      </c>
      <c r="D32" s="8">
        <v>17.28</v>
      </c>
      <c r="E32" s="8">
        <v>20.16</v>
      </c>
      <c r="F32" s="8">
        <v>15.72</v>
      </c>
      <c r="G32" s="7">
        <v>188.52</v>
      </c>
      <c r="H32" s="31" t="str">
        <f>'[2]Мл. школьники (1)'!$G$10</f>
        <v>54-5м-20</v>
      </c>
    </row>
    <row r="33" spans="1:9" ht="26.4" x14ac:dyDescent="0.25">
      <c r="A33" s="106"/>
      <c r="B33" s="29" t="s">
        <v>86</v>
      </c>
      <c r="C33" s="35">
        <v>180</v>
      </c>
      <c r="D33" s="8">
        <v>8.3000000000000007</v>
      </c>
      <c r="E33" s="8">
        <v>8.9499999999999993</v>
      </c>
      <c r="F33" s="8">
        <v>37.36</v>
      </c>
      <c r="G33" s="7">
        <v>262.5</v>
      </c>
      <c r="H33" s="31" t="s">
        <v>32</v>
      </c>
    </row>
    <row r="34" spans="1:9" x14ac:dyDescent="0.25">
      <c r="A34" s="106"/>
      <c r="B34" s="29" t="s">
        <v>33</v>
      </c>
      <c r="C34" s="35">
        <v>30</v>
      </c>
      <c r="D34" s="8">
        <v>2.37</v>
      </c>
      <c r="E34" s="8">
        <v>0.3</v>
      </c>
      <c r="F34" s="8">
        <v>14.49</v>
      </c>
      <c r="G34" s="7">
        <v>64.08</v>
      </c>
      <c r="H34" s="31" t="s">
        <v>32</v>
      </c>
    </row>
    <row r="35" spans="1:9" x14ac:dyDescent="0.25">
      <c r="A35" s="106"/>
      <c r="B35" s="29" t="s">
        <v>51</v>
      </c>
      <c r="C35" s="35">
        <v>200</v>
      </c>
      <c r="D35" s="8">
        <v>0.59</v>
      </c>
      <c r="E35" s="8">
        <v>7.0000000000000007E-2</v>
      </c>
      <c r="F35" s="8">
        <v>28.82</v>
      </c>
      <c r="G35" s="7">
        <v>119.52</v>
      </c>
      <c r="H35" s="31" t="s">
        <v>50</v>
      </c>
    </row>
    <row r="36" spans="1:9" x14ac:dyDescent="0.25">
      <c r="A36" s="107" t="s">
        <v>37</v>
      </c>
      <c r="B36" s="108"/>
      <c r="C36" s="32">
        <f>SUM(C29:C35)</f>
        <v>890</v>
      </c>
      <c r="D36" s="6">
        <v>25.85</v>
      </c>
      <c r="E36" s="6">
        <v>41.48</v>
      </c>
      <c r="F36" s="6">
        <v>124.5</v>
      </c>
      <c r="G36" s="33">
        <v>815.72</v>
      </c>
      <c r="H36" s="34"/>
    </row>
    <row r="37" spans="1:9" ht="12.75" customHeight="1" x14ac:dyDescent="0.25">
      <c r="A37" s="125" t="s">
        <v>3</v>
      </c>
      <c r="B37" s="125"/>
      <c r="C37" s="125"/>
      <c r="D37" s="125"/>
      <c r="E37" s="127" t="s">
        <v>101</v>
      </c>
      <c r="F37" s="127"/>
      <c r="G37" s="127"/>
      <c r="H37" s="127"/>
    </row>
    <row r="38" spans="1:9" ht="26.4" x14ac:dyDescent="0.25">
      <c r="A38" s="106" t="s">
        <v>10</v>
      </c>
      <c r="B38" s="29" t="s">
        <v>12</v>
      </c>
      <c r="C38" s="35">
        <v>240</v>
      </c>
      <c r="D38" s="8">
        <v>13.82</v>
      </c>
      <c r="E38" s="8">
        <v>14.2</v>
      </c>
      <c r="F38" s="8">
        <v>30.84</v>
      </c>
      <c r="G38" s="7">
        <v>839.04</v>
      </c>
      <c r="H38" s="31" t="s">
        <v>11</v>
      </c>
    </row>
    <row r="39" spans="1:9" x14ac:dyDescent="0.25">
      <c r="A39" s="106"/>
      <c r="B39" s="29" t="s">
        <v>15</v>
      </c>
      <c r="C39" s="30" t="s">
        <v>16</v>
      </c>
      <c r="D39" s="8">
        <v>5.45</v>
      </c>
      <c r="E39" s="8">
        <v>0.5</v>
      </c>
      <c r="F39" s="8">
        <v>24.15</v>
      </c>
      <c r="G39" s="7">
        <v>256.8</v>
      </c>
      <c r="H39" s="31" t="s">
        <v>14</v>
      </c>
    </row>
    <row r="40" spans="1:9" x14ac:dyDescent="0.25">
      <c r="A40" s="106"/>
      <c r="B40" s="29" t="s">
        <v>55</v>
      </c>
      <c r="C40" s="30" t="s">
        <v>56</v>
      </c>
      <c r="D40" s="8">
        <v>2.3199999999999998</v>
      </c>
      <c r="E40" s="8">
        <v>2.95</v>
      </c>
      <c r="F40" s="8">
        <v>0</v>
      </c>
      <c r="G40" s="7">
        <v>36</v>
      </c>
      <c r="H40" s="31" t="s">
        <v>54</v>
      </c>
    </row>
    <row r="41" spans="1:9" x14ac:dyDescent="0.25">
      <c r="A41" s="106"/>
      <c r="B41" s="29" t="s">
        <v>58</v>
      </c>
      <c r="C41" s="30" t="s">
        <v>13</v>
      </c>
      <c r="D41" s="8">
        <v>1.42</v>
      </c>
      <c r="E41" s="8">
        <v>1.26</v>
      </c>
      <c r="F41" s="8">
        <v>14.8</v>
      </c>
      <c r="G41" s="7">
        <v>75.34</v>
      </c>
      <c r="H41" s="31" t="s">
        <v>57</v>
      </c>
    </row>
    <row r="42" spans="1:9" x14ac:dyDescent="0.25">
      <c r="A42" s="107" t="s">
        <v>21</v>
      </c>
      <c r="B42" s="108"/>
      <c r="C42" s="32">
        <v>500</v>
      </c>
      <c r="D42" s="6">
        <v>22.92</v>
      </c>
      <c r="E42" s="6">
        <v>24.17</v>
      </c>
      <c r="F42" s="6">
        <v>90.11999999999999</v>
      </c>
      <c r="G42" s="33">
        <v>693.84</v>
      </c>
      <c r="H42" s="34"/>
    </row>
    <row r="43" spans="1:9" x14ac:dyDescent="0.25">
      <c r="A43" s="56" t="s">
        <v>102</v>
      </c>
      <c r="B43" s="29" t="s">
        <v>20</v>
      </c>
      <c r="C43" s="35">
        <v>80</v>
      </c>
      <c r="D43" s="8">
        <v>4.75</v>
      </c>
      <c r="E43" s="8">
        <v>5.9</v>
      </c>
      <c r="F43" s="8">
        <v>37.450000000000003</v>
      </c>
      <c r="G43" s="7">
        <v>308.55</v>
      </c>
      <c r="H43" s="31" t="s">
        <v>19</v>
      </c>
      <c r="I43" s="11"/>
    </row>
    <row r="44" spans="1:9" x14ac:dyDescent="0.25">
      <c r="A44" s="57"/>
      <c r="B44" s="29" t="s">
        <v>115</v>
      </c>
      <c r="C44" s="35">
        <v>200</v>
      </c>
      <c r="D44" s="8">
        <v>0.06</v>
      </c>
      <c r="E44" s="8">
        <v>0.02</v>
      </c>
      <c r="F44" s="8">
        <v>17.96</v>
      </c>
      <c r="G44" s="7">
        <v>195.82</v>
      </c>
      <c r="H44" s="31" t="s">
        <v>17</v>
      </c>
      <c r="I44" s="11"/>
    </row>
    <row r="45" spans="1:9" s="4" customFormat="1" x14ac:dyDescent="0.25">
      <c r="A45" s="97" t="s">
        <v>103</v>
      </c>
      <c r="B45" s="98"/>
      <c r="C45" s="32">
        <f>SUM(C43:C44)</f>
        <v>280</v>
      </c>
      <c r="D45" s="32">
        <f>SUM(D43:D44)</f>
        <v>4.8099999999999996</v>
      </c>
      <c r="E45" s="32">
        <f>SUM(E43:E44)</f>
        <v>5.92</v>
      </c>
      <c r="F45" s="32">
        <f>SUM(F43:F44)</f>
        <v>55.410000000000004</v>
      </c>
      <c r="G45" s="32">
        <f>SUM(G43:G44)</f>
        <v>504.37</v>
      </c>
      <c r="H45" s="34"/>
      <c r="I45" s="12"/>
    </row>
    <row r="46" spans="1:9" s="1" customFormat="1" ht="9.75" customHeight="1" x14ac:dyDescent="0.25">
      <c r="A46" s="124" t="s">
        <v>3</v>
      </c>
      <c r="B46" s="124"/>
      <c r="C46" s="124"/>
      <c r="D46" s="124"/>
      <c r="E46" s="123" t="s">
        <v>104</v>
      </c>
      <c r="F46" s="123"/>
      <c r="G46" s="123"/>
      <c r="H46" s="123"/>
    </row>
    <row r="47" spans="1:9" s="4" customFormat="1" x14ac:dyDescent="0.25">
      <c r="A47" s="56" t="s">
        <v>102</v>
      </c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97" t="s">
        <v>103</v>
      </c>
      <c r="B48" s="98"/>
      <c r="C48" s="32">
        <f>SUM(C47:C47)</f>
        <v>200</v>
      </c>
      <c r="D48" s="32">
        <f>SUM(D47:D47)</f>
        <v>0.06</v>
      </c>
      <c r="E48" s="32">
        <f>SUM(E47:E47)</f>
        <v>0.02</v>
      </c>
      <c r="F48" s="32">
        <f>SUM(F47:F47)</f>
        <v>17.96</v>
      </c>
      <c r="G48" s="32">
        <f>SUM(G47:G47)</f>
        <v>195.82</v>
      </c>
      <c r="H48" s="34"/>
      <c r="I48" s="12"/>
    </row>
    <row r="49" spans="1:9" s="4" customFormat="1" x14ac:dyDescent="0.25">
      <c r="A49" s="56" t="s">
        <v>116</v>
      </c>
      <c r="B49" s="29" t="s">
        <v>115</v>
      </c>
      <c r="C49" s="35">
        <v>200</v>
      </c>
      <c r="D49" s="8">
        <v>0.06</v>
      </c>
      <c r="E49" s="8">
        <v>0.02</v>
      </c>
      <c r="F49" s="8">
        <v>17.96</v>
      </c>
      <c r="G49" s="7">
        <v>195.82</v>
      </c>
      <c r="H49" s="31" t="s">
        <v>17</v>
      </c>
      <c r="I49" s="11"/>
    </row>
    <row r="50" spans="1:9" s="4" customFormat="1" x14ac:dyDescent="0.25">
      <c r="A50" s="57"/>
      <c r="B50" s="29" t="s">
        <v>20</v>
      </c>
      <c r="C50" s="35">
        <v>100</v>
      </c>
      <c r="D50" s="8">
        <v>4.75</v>
      </c>
      <c r="E50" s="8">
        <v>5.9</v>
      </c>
      <c r="F50" s="8">
        <v>37.450000000000003</v>
      </c>
      <c r="G50" s="7">
        <v>308.55</v>
      </c>
      <c r="H50" s="31" t="s">
        <v>19</v>
      </c>
      <c r="I50" s="11"/>
    </row>
    <row r="51" spans="1:9" s="4" customFormat="1" x14ac:dyDescent="0.25">
      <c r="A51" s="119" t="s">
        <v>117</v>
      </c>
      <c r="B51" s="120"/>
      <c r="C51" s="36">
        <f>SUM(C49:C50)</f>
        <v>300</v>
      </c>
      <c r="D51" s="37">
        <v>101.69000000000001</v>
      </c>
      <c r="E51" s="37">
        <v>66.329999999999984</v>
      </c>
      <c r="F51" s="37">
        <v>271.53999999999996</v>
      </c>
      <c r="G51" s="38">
        <v>3294.9399999999996</v>
      </c>
      <c r="H51" s="39"/>
      <c r="I51" s="12"/>
    </row>
  </sheetData>
  <mergeCells count="33">
    <mergeCell ref="A37:D37"/>
    <mergeCell ref="A38:A41"/>
    <mergeCell ref="A42:B42"/>
    <mergeCell ref="E37:H37"/>
    <mergeCell ref="A46:D46"/>
    <mergeCell ref="E46:H46"/>
    <mergeCell ref="E23:H23"/>
    <mergeCell ref="E1:H1"/>
    <mergeCell ref="E2:H2"/>
    <mergeCell ref="E3:H3"/>
    <mergeCell ref="E4:H4"/>
    <mergeCell ref="A22:B22"/>
    <mergeCell ref="A24:A27"/>
    <mergeCell ref="A28:B28"/>
    <mergeCell ref="A36:B36"/>
    <mergeCell ref="A23:D23"/>
    <mergeCell ref="A29:A35"/>
    <mergeCell ref="A45:B45"/>
    <mergeCell ref="A48:B48"/>
    <mergeCell ref="A51:B51"/>
    <mergeCell ref="A5:H5"/>
    <mergeCell ref="A7:A8"/>
    <mergeCell ref="B7:B8"/>
    <mergeCell ref="C7:C8"/>
    <mergeCell ref="D7:F7"/>
    <mergeCell ref="G7:G8"/>
    <mergeCell ref="H7:H8"/>
    <mergeCell ref="A6:D6"/>
    <mergeCell ref="E6:H6"/>
    <mergeCell ref="A9:H9"/>
    <mergeCell ref="A10:A13"/>
    <mergeCell ref="A14:B14"/>
    <mergeCell ref="A15:A21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9" workbookViewId="0">
      <selection activeCell="A46" sqref="A46:XFD50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5546875" style="16" customWidth="1"/>
    <col min="4" max="4" width="9.109375" style="17" customWidth="1"/>
    <col min="5" max="5" width="7.109375" style="17" customWidth="1"/>
    <col min="6" max="6" width="10.6640625" style="17" customWidth="1"/>
    <col min="7" max="7" width="7.109375" style="52" customWidth="1"/>
    <col min="8" max="8" width="9.10937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x14ac:dyDescent="0.25">
      <c r="B5" s="21"/>
      <c r="H5" s="58"/>
    </row>
    <row r="6" spans="1:8" s="1" customFormat="1" ht="12.75" customHeight="1" x14ac:dyDescent="0.25">
      <c r="A6" s="78" t="s">
        <v>8</v>
      </c>
      <c r="B6" s="78"/>
      <c r="C6" s="78"/>
      <c r="D6" s="78"/>
      <c r="E6" s="78"/>
      <c r="F6" s="78"/>
      <c r="G6" s="78"/>
      <c r="H6" s="78"/>
    </row>
    <row r="7" spans="1:8" s="1" customFormat="1" ht="15" customHeight="1" thickBot="1" x14ac:dyDescent="0.3">
      <c r="A7" s="125" t="s">
        <v>3</v>
      </c>
      <c r="B7" s="125"/>
      <c r="C7" s="125"/>
      <c r="D7" s="125"/>
      <c r="E7" s="127" t="s">
        <v>100</v>
      </c>
      <c r="F7" s="127"/>
      <c r="G7" s="127"/>
      <c r="H7" s="127"/>
    </row>
    <row r="8" spans="1:8" s="2" customFormat="1" ht="18" customHeight="1" x14ac:dyDescent="0.25">
      <c r="A8" s="80" t="s">
        <v>0</v>
      </c>
      <c r="B8" s="82" t="s">
        <v>1</v>
      </c>
      <c r="C8" s="84" t="s">
        <v>2</v>
      </c>
      <c r="D8" s="86" t="s">
        <v>4</v>
      </c>
      <c r="E8" s="86"/>
      <c r="F8" s="86"/>
      <c r="G8" s="87" t="s">
        <v>105</v>
      </c>
      <c r="H8" s="89" t="s">
        <v>106</v>
      </c>
    </row>
    <row r="9" spans="1:8" s="3" customFormat="1" ht="13.8" thickBot="1" x14ac:dyDescent="0.3">
      <c r="A9" s="81"/>
      <c r="B9" s="83"/>
      <c r="C9" s="85"/>
      <c r="D9" s="28" t="s">
        <v>5</v>
      </c>
      <c r="E9" s="28" t="s">
        <v>6</v>
      </c>
      <c r="F9" s="28" t="s">
        <v>7</v>
      </c>
      <c r="G9" s="88"/>
      <c r="H9" s="90"/>
    </row>
    <row r="10" spans="1:8" s="4" customFormat="1" x14ac:dyDescent="0.25">
      <c r="A10" s="99" t="s">
        <v>91</v>
      </c>
      <c r="B10" s="100"/>
      <c r="C10" s="100"/>
      <c r="D10" s="100"/>
      <c r="E10" s="100"/>
      <c r="F10" s="100"/>
      <c r="G10" s="100"/>
      <c r="H10" s="101"/>
    </row>
    <row r="11" spans="1:8" ht="12" customHeight="1" x14ac:dyDescent="0.25">
      <c r="A11" s="94" t="s">
        <v>10</v>
      </c>
      <c r="B11" s="66" t="str">
        <f>'Мл. шк'!B130</f>
        <v>Запеканка из творога с повидлом или джемом</v>
      </c>
      <c r="C11" s="71">
        <f>'Мл. шк'!C130</f>
        <v>250</v>
      </c>
      <c r="D11" s="68">
        <f>'Мл. шк'!D130</f>
        <v>29.22</v>
      </c>
      <c r="E11" s="68">
        <f>'Мл. шк'!E130</f>
        <v>22.12</v>
      </c>
      <c r="F11" s="68">
        <f>'Мл. шк'!F130</f>
        <v>56</v>
      </c>
      <c r="G11" s="69">
        <f>'Мл. шк'!G130</f>
        <v>540</v>
      </c>
      <c r="H11" s="70" t="str">
        <f>'Мл. шк'!H130</f>
        <v>223</v>
      </c>
    </row>
    <row r="12" spans="1:8" x14ac:dyDescent="0.25">
      <c r="A12" s="95"/>
      <c r="B12" s="29" t="s">
        <v>15</v>
      </c>
      <c r="C12" s="30" t="s">
        <v>16</v>
      </c>
      <c r="D12" s="8">
        <v>5.45</v>
      </c>
      <c r="E12" s="8">
        <v>0.5</v>
      </c>
      <c r="F12" s="8">
        <v>24.15</v>
      </c>
      <c r="G12" s="7">
        <v>256.8</v>
      </c>
      <c r="H12" s="31" t="s">
        <v>14</v>
      </c>
    </row>
    <row r="13" spans="1:8" x14ac:dyDescent="0.25">
      <c r="A13" s="95"/>
      <c r="B13" s="29" t="s">
        <v>18</v>
      </c>
      <c r="C13" s="30" t="s">
        <v>13</v>
      </c>
      <c r="D13" s="8">
        <v>0.06</v>
      </c>
      <c r="E13" s="8">
        <v>0.02</v>
      </c>
      <c r="F13" s="8">
        <v>17.96</v>
      </c>
      <c r="G13" s="7">
        <v>195.82</v>
      </c>
      <c r="H13" s="31" t="s">
        <v>17</v>
      </c>
    </row>
    <row r="14" spans="1:8" x14ac:dyDescent="0.25">
      <c r="A14" s="96"/>
      <c r="B14" s="29" t="s">
        <v>93</v>
      </c>
      <c r="C14" s="30" t="s">
        <v>79</v>
      </c>
      <c r="D14" s="8">
        <v>0.4</v>
      </c>
      <c r="E14" s="8">
        <v>0.4</v>
      </c>
      <c r="F14" s="8">
        <v>9.8000000000000007</v>
      </c>
      <c r="G14" s="7">
        <v>47</v>
      </c>
      <c r="H14" s="31" t="s">
        <v>92</v>
      </c>
    </row>
    <row r="15" spans="1:8" s="4" customFormat="1" x14ac:dyDescent="0.25">
      <c r="A15" s="97" t="s">
        <v>21</v>
      </c>
      <c r="B15" s="98"/>
      <c r="C15" s="32">
        <v>500</v>
      </c>
      <c r="D15" s="6">
        <v>24.319999999999997</v>
      </c>
      <c r="E15" s="6">
        <v>26.599999999999998</v>
      </c>
      <c r="F15" s="6">
        <v>86.86</v>
      </c>
      <c r="G15" s="33">
        <v>784.1099999999999</v>
      </c>
      <c r="H15" s="34"/>
    </row>
    <row r="16" spans="1:8" ht="26.4" x14ac:dyDescent="0.25">
      <c r="A16" s="94" t="s">
        <v>22</v>
      </c>
      <c r="B16" s="29" t="s">
        <v>81</v>
      </c>
      <c r="C16" s="30" t="s">
        <v>25</v>
      </c>
      <c r="D16" s="8">
        <v>0.51</v>
      </c>
      <c r="E16" s="8">
        <v>3.02</v>
      </c>
      <c r="F16" s="8">
        <v>1.55</v>
      </c>
      <c r="G16" s="7">
        <v>35.46</v>
      </c>
      <c r="H16" s="31" t="s">
        <v>80</v>
      </c>
    </row>
    <row r="17" spans="1:8" x14ac:dyDescent="0.25">
      <c r="A17" s="95"/>
      <c r="B17" s="29" t="s">
        <v>83</v>
      </c>
      <c r="C17" s="30" t="s">
        <v>13</v>
      </c>
      <c r="D17" s="8">
        <v>1.4</v>
      </c>
      <c r="E17" s="8">
        <v>7.9</v>
      </c>
      <c r="F17" s="8">
        <v>20.72</v>
      </c>
      <c r="G17" s="7">
        <v>64</v>
      </c>
      <c r="H17" s="31" t="s">
        <v>82</v>
      </c>
    </row>
    <row r="18" spans="1:8" x14ac:dyDescent="0.25">
      <c r="A18" s="95"/>
      <c r="B18" s="29" t="s">
        <v>29</v>
      </c>
      <c r="C18" s="30" t="s">
        <v>30</v>
      </c>
      <c r="D18" s="8">
        <v>1.98</v>
      </c>
      <c r="E18" s="8">
        <v>0.36</v>
      </c>
      <c r="F18" s="8">
        <v>10.02</v>
      </c>
      <c r="G18" s="7">
        <v>82.2</v>
      </c>
      <c r="H18" s="31" t="s">
        <v>28</v>
      </c>
    </row>
    <row r="19" spans="1:8" x14ac:dyDescent="0.25">
      <c r="A19" s="95"/>
      <c r="B19" s="29" t="s">
        <v>77</v>
      </c>
      <c r="C19" s="30" t="s">
        <v>31</v>
      </c>
      <c r="D19" s="8">
        <v>20.329999999999998</v>
      </c>
      <c r="E19" s="8">
        <v>12.55</v>
      </c>
      <c r="F19" s="8">
        <v>42.89</v>
      </c>
      <c r="G19" s="7">
        <v>366.41</v>
      </c>
      <c r="H19" s="31" t="s">
        <v>76</v>
      </c>
    </row>
    <row r="20" spans="1:8" x14ac:dyDescent="0.25">
      <c r="A20" s="95"/>
      <c r="B20" s="29" t="s">
        <v>33</v>
      </c>
      <c r="C20" s="30" t="s">
        <v>30</v>
      </c>
      <c r="D20" s="8">
        <v>2.37</v>
      </c>
      <c r="E20" s="8">
        <v>0.3</v>
      </c>
      <c r="F20" s="8">
        <v>14.49</v>
      </c>
      <c r="G20" s="7">
        <v>64.08</v>
      </c>
      <c r="H20" s="31" t="s">
        <v>32</v>
      </c>
    </row>
    <row r="21" spans="1:8" x14ac:dyDescent="0.25">
      <c r="A21" s="96"/>
      <c r="B21" s="29" t="s">
        <v>35</v>
      </c>
      <c r="C21" s="30" t="s">
        <v>36</v>
      </c>
      <c r="D21" s="8">
        <v>0.11</v>
      </c>
      <c r="E21" s="8">
        <v>0.02</v>
      </c>
      <c r="F21" s="8">
        <v>12.33</v>
      </c>
      <c r="G21" s="7">
        <v>122.27</v>
      </c>
      <c r="H21" s="31" t="s">
        <v>34</v>
      </c>
    </row>
    <row r="22" spans="1:8" s="4" customFormat="1" x14ac:dyDescent="0.25">
      <c r="A22" s="97" t="s">
        <v>37</v>
      </c>
      <c r="B22" s="98"/>
      <c r="C22" s="32">
        <v>740</v>
      </c>
      <c r="D22" s="6">
        <v>26.7</v>
      </c>
      <c r="E22" s="6">
        <v>24.15</v>
      </c>
      <c r="F22" s="6">
        <v>102</v>
      </c>
      <c r="G22" s="33">
        <v>734.42000000000007</v>
      </c>
      <c r="H22" s="34"/>
    </row>
    <row r="23" spans="1:8" s="5" customFormat="1" ht="13.5" customHeight="1" x14ac:dyDescent="0.25">
      <c r="A23" s="125" t="s">
        <v>3</v>
      </c>
      <c r="B23" s="125"/>
      <c r="C23" s="125"/>
      <c r="D23" s="125"/>
      <c r="E23" s="126" t="s">
        <v>99</v>
      </c>
      <c r="F23" s="126"/>
      <c r="G23" s="126"/>
      <c r="H23" s="126"/>
    </row>
    <row r="24" spans="1:8" x14ac:dyDescent="0.25">
      <c r="A24" s="94" t="s">
        <v>10</v>
      </c>
      <c r="B24" s="66" t="str">
        <f>B11</f>
        <v>Запеканка из творога с повидлом или джемом</v>
      </c>
      <c r="C24" s="71">
        <v>300</v>
      </c>
      <c r="D24" s="68">
        <f>D11</f>
        <v>29.22</v>
      </c>
      <c r="E24" s="68">
        <f>E11</f>
        <v>22.12</v>
      </c>
      <c r="F24" s="68">
        <f>F11</f>
        <v>56</v>
      </c>
      <c r="G24" s="69">
        <f>G11</f>
        <v>540</v>
      </c>
      <c r="H24" s="70" t="str">
        <f>H11</f>
        <v>223</v>
      </c>
    </row>
    <row r="25" spans="1:8" x14ac:dyDescent="0.25">
      <c r="A25" s="95"/>
      <c r="B25" s="29" t="s">
        <v>15</v>
      </c>
      <c r="C25" s="35">
        <v>50</v>
      </c>
      <c r="D25" s="8">
        <v>5.45</v>
      </c>
      <c r="E25" s="8">
        <v>0.5</v>
      </c>
      <c r="F25" s="8">
        <v>24.15</v>
      </c>
      <c r="G25" s="7">
        <v>256.8</v>
      </c>
      <c r="H25" s="31" t="s">
        <v>14</v>
      </c>
    </row>
    <row r="26" spans="1:8" x14ac:dyDescent="0.25">
      <c r="A26" s="95"/>
      <c r="B26" s="29" t="s">
        <v>18</v>
      </c>
      <c r="C26" s="35">
        <v>200</v>
      </c>
      <c r="D26" s="8">
        <v>0.06</v>
      </c>
      <c r="E26" s="8">
        <v>0.02</v>
      </c>
      <c r="F26" s="8">
        <v>17.96</v>
      </c>
      <c r="G26" s="7">
        <v>195.82</v>
      </c>
      <c r="H26" s="31" t="s">
        <v>17</v>
      </c>
    </row>
    <row r="27" spans="1:8" x14ac:dyDescent="0.25">
      <c r="A27" s="96"/>
      <c r="B27" s="29" t="s">
        <v>93</v>
      </c>
      <c r="C27" s="35">
        <v>100</v>
      </c>
      <c r="D27" s="8">
        <v>0.4</v>
      </c>
      <c r="E27" s="8">
        <v>0.4</v>
      </c>
      <c r="F27" s="8">
        <v>9.8000000000000007</v>
      </c>
      <c r="G27" s="7">
        <v>47</v>
      </c>
      <c r="H27" s="31" t="s">
        <v>92</v>
      </c>
    </row>
    <row r="28" spans="1:8" x14ac:dyDescent="0.25">
      <c r="A28" s="97" t="s">
        <v>21</v>
      </c>
      <c r="B28" s="98"/>
      <c r="C28" s="32">
        <f>SUM(C24:C27)</f>
        <v>650</v>
      </c>
      <c r="D28" s="6">
        <v>24.319999999999997</v>
      </c>
      <c r="E28" s="6">
        <v>26.599999999999998</v>
      </c>
      <c r="F28" s="6">
        <v>86.86</v>
      </c>
      <c r="G28" s="33">
        <v>784.1099999999999</v>
      </c>
      <c r="H28" s="34"/>
    </row>
    <row r="29" spans="1:8" ht="26.4" x14ac:dyDescent="0.25">
      <c r="A29" s="94" t="s">
        <v>22</v>
      </c>
      <c r="B29" s="29" t="s">
        <v>81</v>
      </c>
      <c r="C29" s="35">
        <v>100</v>
      </c>
      <c r="D29" s="8">
        <v>0.51</v>
      </c>
      <c r="E29" s="8">
        <v>3.02</v>
      </c>
      <c r="F29" s="8">
        <v>1.55</v>
      </c>
      <c r="G29" s="7">
        <v>35.46</v>
      </c>
      <c r="H29" s="31" t="s">
        <v>80</v>
      </c>
    </row>
    <row r="30" spans="1:8" x14ac:dyDescent="0.25">
      <c r="A30" s="95"/>
      <c r="B30" s="29" t="s">
        <v>83</v>
      </c>
      <c r="C30" s="35">
        <v>250</v>
      </c>
      <c r="D30" s="8">
        <v>1.4</v>
      </c>
      <c r="E30" s="8">
        <v>7.9</v>
      </c>
      <c r="F30" s="8">
        <v>20.72</v>
      </c>
      <c r="G30" s="7">
        <v>64</v>
      </c>
      <c r="H30" s="31" t="s">
        <v>82</v>
      </c>
    </row>
    <row r="31" spans="1:8" x14ac:dyDescent="0.25">
      <c r="A31" s="95"/>
      <c r="B31" s="29" t="s">
        <v>29</v>
      </c>
      <c r="C31" s="35">
        <v>30</v>
      </c>
      <c r="D31" s="8">
        <v>1.98</v>
      </c>
      <c r="E31" s="8">
        <v>0.36</v>
      </c>
      <c r="F31" s="8">
        <v>10.02</v>
      </c>
      <c r="G31" s="7">
        <v>82.2</v>
      </c>
      <c r="H31" s="31" t="s">
        <v>28</v>
      </c>
    </row>
    <row r="32" spans="1:8" x14ac:dyDescent="0.25">
      <c r="A32" s="95"/>
      <c r="B32" s="29" t="s">
        <v>77</v>
      </c>
      <c r="C32" s="35">
        <v>280</v>
      </c>
      <c r="D32" s="8">
        <v>20.329999999999998</v>
      </c>
      <c r="E32" s="8">
        <v>12.55</v>
      </c>
      <c r="F32" s="8">
        <v>42.89</v>
      </c>
      <c r="G32" s="7">
        <v>366.41</v>
      </c>
      <c r="H32" s="31" t="s">
        <v>76</v>
      </c>
    </row>
    <row r="33" spans="1:9" x14ac:dyDescent="0.25">
      <c r="A33" s="95"/>
      <c r="B33" s="29" t="s">
        <v>33</v>
      </c>
      <c r="C33" s="35">
        <v>30</v>
      </c>
      <c r="D33" s="8">
        <v>2.37</v>
      </c>
      <c r="E33" s="8">
        <v>0.3</v>
      </c>
      <c r="F33" s="8">
        <v>14.49</v>
      </c>
      <c r="G33" s="7">
        <v>64.08</v>
      </c>
      <c r="H33" s="31" t="s">
        <v>32</v>
      </c>
    </row>
    <row r="34" spans="1:9" x14ac:dyDescent="0.25">
      <c r="A34" s="96"/>
      <c r="B34" s="29" t="s">
        <v>35</v>
      </c>
      <c r="C34" s="35">
        <v>200</v>
      </c>
      <c r="D34" s="8">
        <v>0.11</v>
      </c>
      <c r="E34" s="8">
        <v>0.02</v>
      </c>
      <c r="F34" s="8">
        <v>12.33</v>
      </c>
      <c r="G34" s="7">
        <v>122.27</v>
      </c>
      <c r="H34" s="31" t="s">
        <v>34</v>
      </c>
    </row>
    <row r="35" spans="1:9" x14ac:dyDescent="0.25">
      <c r="A35" s="97" t="s">
        <v>37</v>
      </c>
      <c r="B35" s="98"/>
      <c r="C35" s="32">
        <f>SUM(C29:C34)</f>
        <v>890</v>
      </c>
      <c r="D35" s="6">
        <v>26.7</v>
      </c>
      <c r="E35" s="6">
        <v>24.15</v>
      </c>
      <c r="F35" s="6">
        <v>102</v>
      </c>
      <c r="G35" s="33">
        <v>734.42000000000007</v>
      </c>
      <c r="H35" s="34"/>
    </row>
    <row r="36" spans="1:9" ht="12.75" customHeight="1" x14ac:dyDescent="0.25">
      <c r="A36" s="130" t="s">
        <v>3</v>
      </c>
      <c r="B36" s="130"/>
      <c r="C36" s="130"/>
      <c r="D36" s="130"/>
      <c r="E36" s="129" t="s">
        <v>101</v>
      </c>
      <c r="F36" s="129"/>
      <c r="G36" s="129"/>
      <c r="H36" s="129"/>
    </row>
    <row r="37" spans="1:9" ht="12.75" customHeight="1" x14ac:dyDescent="0.25">
      <c r="A37" s="94" t="s">
        <v>10</v>
      </c>
      <c r="B37" s="66" t="str">
        <f>'5'!B36</f>
        <v>Запеканка из творога с повидлом или джемом</v>
      </c>
      <c r="C37" s="71">
        <f>'5'!C36</f>
        <v>250</v>
      </c>
      <c r="D37" s="68">
        <f>'5'!D36</f>
        <v>29.22</v>
      </c>
      <c r="E37" s="68">
        <f>'5'!E36</f>
        <v>22.12</v>
      </c>
      <c r="F37" s="68">
        <f>'5'!F36</f>
        <v>56</v>
      </c>
      <c r="G37" s="69">
        <f>'5'!G36</f>
        <v>540</v>
      </c>
      <c r="H37" s="70" t="str">
        <f>'5'!H36</f>
        <v>223</v>
      </c>
    </row>
    <row r="38" spans="1:9" x14ac:dyDescent="0.25">
      <c r="A38" s="95"/>
      <c r="B38" s="29" t="s">
        <v>15</v>
      </c>
      <c r="C38" s="30" t="s">
        <v>16</v>
      </c>
      <c r="D38" s="8">
        <v>5.45</v>
      </c>
      <c r="E38" s="8">
        <v>0.5</v>
      </c>
      <c r="F38" s="8">
        <v>24.15</v>
      </c>
      <c r="G38" s="7">
        <v>256.8</v>
      </c>
      <c r="H38" s="31" t="s">
        <v>14</v>
      </c>
    </row>
    <row r="39" spans="1:9" x14ac:dyDescent="0.25">
      <c r="A39" s="95"/>
      <c r="B39" s="29" t="s">
        <v>18</v>
      </c>
      <c r="C39" s="30" t="s">
        <v>13</v>
      </c>
      <c r="D39" s="8">
        <v>0.06</v>
      </c>
      <c r="E39" s="8">
        <v>0.02</v>
      </c>
      <c r="F39" s="8">
        <v>17.96</v>
      </c>
      <c r="G39" s="7">
        <v>195.82</v>
      </c>
      <c r="H39" s="31" t="s">
        <v>17</v>
      </c>
    </row>
    <row r="40" spans="1:9" x14ac:dyDescent="0.25">
      <c r="A40" s="96"/>
      <c r="B40" s="29" t="s">
        <v>93</v>
      </c>
      <c r="C40" s="30" t="s">
        <v>79</v>
      </c>
      <c r="D40" s="8">
        <v>0.4</v>
      </c>
      <c r="E40" s="8">
        <v>0.4</v>
      </c>
      <c r="F40" s="8">
        <v>9.8000000000000007</v>
      </c>
      <c r="G40" s="7">
        <v>47</v>
      </c>
      <c r="H40" s="31" t="s">
        <v>92</v>
      </c>
    </row>
    <row r="41" spans="1:9" x14ac:dyDescent="0.25">
      <c r="A41" s="97" t="s">
        <v>21</v>
      </c>
      <c r="B41" s="98"/>
      <c r="C41" s="32">
        <v>500</v>
      </c>
      <c r="D41" s="6">
        <v>24.319999999999997</v>
      </c>
      <c r="E41" s="6">
        <v>26.599999999999998</v>
      </c>
      <c r="F41" s="6">
        <v>86.86</v>
      </c>
      <c r="G41" s="33">
        <v>784.1099999999999</v>
      </c>
      <c r="H41" s="34"/>
    </row>
    <row r="42" spans="1:9" x14ac:dyDescent="0.25">
      <c r="A42" s="56" t="s">
        <v>102</v>
      </c>
      <c r="B42" s="29" t="s">
        <v>20</v>
      </c>
      <c r="C42" s="35">
        <v>80</v>
      </c>
      <c r="D42" s="8">
        <v>4.75</v>
      </c>
      <c r="E42" s="8">
        <v>5.9</v>
      </c>
      <c r="F42" s="8">
        <v>37.450000000000003</v>
      </c>
      <c r="G42" s="7">
        <v>308.55</v>
      </c>
      <c r="H42" s="31" t="s">
        <v>19</v>
      </c>
      <c r="I42" s="11"/>
    </row>
    <row r="43" spans="1:9" x14ac:dyDescent="0.25">
      <c r="A43" s="57"/>
      <c r="B43" s="29" t="s">
        <v>115</v>
      </c>
      <c r="C43" s="35">
        <v>200</v>
      </c>
      <c r="D43" s="8">
        <v>0.06</v>
      </c>
      <c r="E43" s="8">
        <v>0.02</v>
      </c>
      <c r="F43" s="8">
        <v>17.96</v>
      </c>
      <c r="G43" s="7">
        <v>195.82</v>
      </c>
      <c r="H43" s="31" t="s">
        <v>17</v>
      </c>
      <c r="I43" s="11"/>
    </row>
    <row r="44" spans="1:9" s="4" customFormat="1" x14ac:dyDescent="0.25">
      <c r="A44" s="97" t="s">
        <v>103</v>
      </c>
      <c r="B44" s="98"/>
      <c r="C44" s="32">
        <f>SUM(C42:C43)</f>
        <v>280</v>
      </c>
      <c r="D44" s="32">
        <f>SUM(D42:D43)</f>
        <v>4.8099999999999996</v>
      </c>
      <c r="E44" s="32">
        <f>SUM(E42:E43)</f>
        <v>5.92</v>
      </c>
      <c r="F44" s="32">
        <f>SUM(F42:F43)</f>
        <v>55.410000000000004</v>
      </c>
      <c r="G44" s="32">
        <f>SUM(G42:G43)</f>
        <v>504.37</v>
      </c>
      <c r="H44" s="34"/>
      <c r="I44" s="12"/>
    </row>
    <row r="45" spans="1:9" s="1" customFormat="1" ht="12" customHeight="1" x14ac:dyDescent="0.25">
      <c r="A45" s="130" t="s">
        <v>3</v>
      </c>
      <c r="B45" s="130"/>
      <c r="C45" s="130"/>
      <c r="D45" s="130"/>
      <c r="E45" s="129" t="s">
        <v>104</v>
      </c>
      <c r="F45" s="129"/>
      <c r="G45" s="129"/>
      <c r="H45" s="129"/>
    </row>
    <row r="46" spans="1:9" s="4" customFormat="1" x14ac:dyDescent="0.25">
      <c r="A46" s="56" t="s">
        <v>102</v>
      </c>
      <c r="B46" s="29" t="s">
        <v>115</v>
      </c>
      <c r="C46" s="35">
        <v>200</v>
      </c>
      <c r="D46" s="8">
        <v>0.06</v>
      </c>
      <c r="E46" s="8">
        <v>0.02</v>
      </c>
      <c r="F46" s="8">
        <v>17.96</v>
      </c>
      <c r="G46" s="7">
        <v>195.82</v>
      </c>
      <c r="H46" s="31" t="s">
        <v>17</v>
      </c>
      <c r="I46" s="11"/>
    </row>
    <row r="47" spans="1:9" s="4" customFormat="1" x14ac:dyDescent="0.25">
      <c r="A47" s="97" t="s">
        <v>103</v>
      </c>
      <c r="B47" s="98"/>
      <c r="C47" s="32">
        <f>SUM(C46:C46)</f>
        <v>200</v>
      </c>
      <c r="D47" s="32">
        <f>SUM(D46:D46)</f>
        <v>0.06</v>
      </c>
      <c r="E47" s="32">
        <f>SUM(E46:E46)</f>
        <v>0.02</v>
      </c>
      <c r="F47" s="32">
        <f>SUM(F46:F46)</f>
        <v>17.96</v>
      </c>
      <c r="G47" s="32">
        <f>SUM(G46:G46)</f>
        <v>195.82</v>
      </c>
      <c r="H47" s="34"/>
      <c r="I47" s="12"/>
    </row>
    <row r="48" spans="1:9" s="4" customFormat="1" x14ac:dyDescent="0.25">
      <c r="A48" s="56" t="s">
        <v>116</v>
      </c>
      <c r="B48" s="29" t="s">
        <v>115</v>
      </c>
      <c r="C48" s="35">
        <v>200</v>
      </c>
      <c r="D48" s="8">
        <v>0.06</v>
      </c>
      <c r="E48" s="8">
        <v>0.02</v>
      </c>
      <c r="F48" s="8">
        <v>17.96</v>
      </c>
      <c r="G48" s="7">
        <v>195.82</v>
      </c>
      <c r="H48" s="31" t="s">
        <v>17</v>
      </c>
      <c r="I48" s="11"/>
    </row>
    <row r="49" spans="1:9" s="4" customFormat="1" x14ac:dyDescent="0.25">
      <c r="A49" s="57"/>
      <c r="B49" s="29" t="s">
        <v>20</v>
      </c>
      <c r="C49" s="35">
        <v>100</v>
      </c>
      <c r="D49" s="8">
        <v>4.75</v>
      </c>
      <c r="E49" s="8">
        <v>5.9</v>
      </c>
      <c r="F49" s="8">
        <v>37.450000000000003</v>
      </c>
      <c r="G49" s="7">
        <v>308.55</v>
      </c>
      <c r="H49" s="31" t="s">
        <v>19</v>
      </c>
      <c r="I49" s="11"/>
    </row>
    <row r="50" spans="1:9" s="4" customFormat="1" x14ac:dyDescent="0.25">
      <c r="A50" s="119" t="s">
        <v>117</v>
      </c>
      <c r="B50" s="120"/>
      <c r="C50" s="36">
        <f>SUM(C48:C49)</f>
        <v>300</v>
      </c>
      <c r="D50" s="37">
        <v>101.69000000000001</v>
      </c>
      <c r="E50" s="37">
        <v>66.329999999999984</v>
      </c>
      <c r="F50" s="37">
        <v>271.53999999999996</v>
      </c>
      <c r="G50" s="38">
        <v>3294.9399999999996</v>
      </c>
      <c r="H50" s="39"/>
      <c r="I50" s="12"/>
    </row>
  </sheetData>
  <mergeCells count="33">
    <mergeCell ref="E1:H1"/>
    <mergeCell ref="E2:H2"/>
    <mergeCell ref="E3:H3"/>
    <mergeCell ref="E4:H4"/>
    <mergeCell ref="A7:D7"/>
    <mergeCell ref="E7:H7"/>
    <mergeCell ref="A15:B15"/>
    <mergeCell ref="A16:A21"/>
    <mergeCell ref="A22:B22"/>
    <mergeCell ref="A47:B47"/>
    <mergeCell ref="A50:B50"/>
    <mergeCell ref="A29:A34"/>
    <mergeCell ref="A36:D36"/>
    <mergeCell ref="A37:A40"/>
    <mergeCell ref="A41:B41"/>
    <mergeCell ref="A44:B44"/>
    <mergeCell ref="A45:D45"/>
    <mergeCell ref="E45:H45"/>
    <mergeCell ref="A35:B35"/>
    <mergeCell ref="A23:D23"/>
    <mergeCell ref="E23:H23"/>
    <mergeCell ref="A6:H6"/>
    <mergeCell ref="A8:A9"/>
    <mergeCell ref="B8:B9"/>
    <mergeCell ref="C8:C9"/>
    <mergeCell ref="D8:F8"/>
    <mergeCell ref="G8:G9"/>
    <mergeCell ref="H8:H9"/>
    <mergeCell ref="E36:H36"/>
    <mergeCell ref="A24:A27"/>
    <mergeCell ref="A28:B28"/>
    <mergeCell ref="A10:H10"/>
    <mergeCell ref="A11:A14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29" workbookViewId="0">
      <selection activeCell="K48" sqref="K48"/>
    </sheetView>
  </sheetViews>
  <sheetFormatPr defaultRowHeight="13.2" x14ac:dyDescent="0.25"/>
  <cols>
    <col min="1" max="1" width="6.5546875" style="14" customWidth="1"/>
    <col min="2" max="2" width="39.44140625" style="51" bestFit="1" customWidth="1"/>
    <col min="3" max="3" width="7.109375" style="16" bestFit="1" customWidth="1"/>
    <col min="4" max="4" width="7" style="17" bestFit="1" customWidth="1"/>
    <col min="5" max="5" width="6.5546875" style="17" bestFit="1" customWidth="1"/>
    <col min="6" max="6" width="10.109375" style="17" bestFit="1" customWidth="1"/>
    <col min="7" max="7" width="5.88671875" style="52" customWidth="1"/>
    <col min="8" max="8" width="9.664062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x14ac:dyDescent="0.25">
      <c r="B5" s="21"/>
      <c r="H5" s="58"/>
    </row>
    <row r="6" spans="1:8" s="1" customFormat="1" x14ac:dyDescent="0.25">
      <c r="A6" s="78" t="s">
        <v>8</v>
      </c>
      <c r="B6" s="79"/>
      <c r="C6" s="79"/>
      <c r="D6" s="79"/>
      <c r="E6" s="79"/>
      <c r="F6" s="79"/>
      <c r="G6" s="79"/>
      <c r="H6" s="79"/>
    </row>
    <row r="7" spans="1:8" s="1" customFormat="1" ht="15" customHeight="1" thickBot="1" x14ac:dyDescent="0.3">
      <c r="A7" s="125" t="s">
        <v>3</v>
      </c>
      <c r="B7" s="125"/>
      <c r="C7" s="125"/>
      <c r="D7" s="125"/>
      <c r="E7" s="127" t="s">
        <v>100</v>
      </c>
      <c r="F7" s="127"/>
      <c r="G7" s="127"/>
      <c r="H7" s="127"/>
    </row>
    <row r="8" spans="1:8" s="2" customFormat="1" ht="18" customHeight="1" x14ac:dyDescent="0.25">
      <c r="A8" s="80" t="s">
        <v>0</v>
      </c>
      <c r="B8" s="82" t="s">
        <v>1</v>
      </c>
      <c r="C8" s="84" t="s">
        <v>2</v>
      </c>
      <c r="D8" s="86" t="s">
        <v>4</v>
      </c>
      <c r="E8" s="86"/>
      <c r="F8" s="86"/>
      <c r="G8" s="87" t="s">
        <v>105</v>
      </c>
      <c r="H8" s="89" t="s">
        <v>106</v>
      </c>
    </row>
    <row r="9" spans="1:8" s="3" customFormat="1" ht="27" thickBot="1" x14ac:dyDescent="0.3">
      <c r="A9" s="81"/>
      <c r="B9" s="83"/>
      <c r="C9" s="85"/>
      <c r="D9" s="28" t="s">
        <v>5</v>
      </c>
      <c r="E9" s="28" t="s">
        <v>6</v>
      </c>
      <c r="F9" s="28" t="s">
        <v>7</v>
      </c>
      <c r="G9" s="88"/>
      <c r="H9" s="90"/>
    </row>
    <row r="10" spans="1:8" s="4" customFormat="1" x14ac:dyDescent="0.25">
      <c r="A10" s="103" t="s">
        <v>94</v>
      </c>
      <c r="B10" s="104"/>
      <c r="C10" s="104"/>
      <c r="D10" s="104"/>
      <c r="E10" s="104"/>
      <c r="F10" s="104"/>
      <c r="G10" s="104"/>
      <c r="H10" s="105"/>
    </row>
    <row r="11" spans="1:8" x14ac:dyDescent="0.25">
      <c r="A11" s="106" t="s">
        <v>10</v>
      </c>
      <c r="B11" s="29" t="str">
        <f>'[6]Мл. школьники (1)'!$G$9</f>
        <v>Каша жидкая молочная рисовая</v>
      </c>
      <c r="C11" s="30" t="s">
        <v>31</v>
      </c>
      <c r="D11" s="8">
        <v>25.06</v>
      </c>
      <c r="E11" s="8">
        <v>23.47</v>
      </c>
      <c r="F11" s="8">
        <v>56.06</v>
      </c>
      <c r="G11" s="7">
        <v>295.99</v>
      </c>
      <c r="H11" s="40">
        <v>58</v>
      </c>
    </row>
    <row r="12" spans="1:8" x14ac:dyDescent="0.25">
      <c r="A12" s="106"/>
      <c r="B12" s="29" t="s">
        <v>15</v>
      </c>
      <c r="C12" s="30" t="s">
        <v>16</v>
      </c>
      <c r="D12" s="8">
        <v>5.45</v>
      </c>
      <c r="E12" s="8">
        <v>0.5</v>
      </c>
      <c r="F12" s="8">
        <v>24.15</v>
      </c>
      <c r="G12" s="7">
        <v>256.8</v>
      </c>
      <c r="H12" s="31" t="s">
        <v>14</v>
      </c>
    </row>
    <row r="13" spans="1:8" x14ac:dyDescent="0.25">
      <c r="A13" s="106"/>
      <c r="B13" s="29" t="s">
        <v>71</v>
      </c>
      <c r="C13" s="30" t="s">
        <v>56</v>
      </c>
      <c r="D13" s="8">
        <v>0.08</v>
      </c>
      <c r="E13" s="8">
        <v>7.25</v>
      </c>
      <c r="F13" s="8">
        <v>0.13</v>
      </c>
      <c r="G13" s="7">
        <v>66</v>
      </c>
      <c r="H13" s="31" t="s">
        <v>70</v>
      </c>
    </row>
    <row r="14" spans="1:8" x14ac:dyDescent="0.25">
      <c r="A14" s="106"/>
      <c r="B14" s="29" t="s">
        <v>41</v>
      </c>
      <c r="C14" s="30" t="s">
        <v>13</v>
      </c>
      <c r="D14" s="8">
        <v>0.12</v>
      </c>
      <c r="E14" s="8">
        <v>0.02</v>
      </c>
      <c r="F14" s="8">
        <v>13.7</v>
      </c>
      <c r="G14" s="7">
        <v>55.86</v>
      </c>
      <c r="H14" s="31" t="s">
        <v>40</v>
      </c>
    </row>
    <row r="15" spans="1:8" s="4" customFormat="1" x14ac:dyDescent="0.25">
      <c r="A15" s="107" t="s">
        <v>21</v>
      </c>
      <c r="B15" s="108"/>
      <c r="C15" s="32">
        <v>500</v>
      </c>
      <c r="D15" s="6">
        <v>30.709999999999997</v>
      </c>
      <c r="E15" s="6">
        <v>31.24</v>
      </c>
      <c r="F15" s="6">
        <v>94.04</v>
      </c>
      <c r="G15" s="33">
        <v>674.65</v>
      </c>
      <c r="H15" s="34"/>
    </row>
    <row r="16" spans="1:8" ht="26.4" x14ac:dyDescent="0.25">
      <c r="A16" s="106" t="s">
        <v>22</v>
      </c>
      <c r="B16" s="29" t="s">
        <v>43</v>
      </c>
      <c r="C16" s="30" t="s">
        <v>25</v>
      </c>
      <c r="D16" s="8">
        <v>0.79</v>
      </c>
      <c r="E16" s="8">
        <v>1.95</v>
      </c>
      <c r="F16" s="8">
        <v>3.88</v>
      </c>
      <c r="G16" s="7">
        <v>36.24</v>
      </c>
      <c r="H16" s="31" t="s">
        <v>42</v>
      </c>
    </row>
    <row r="17" spans="1:8" x14ac:dyDescent="0.25">
      <c r="A17" s="106"/>
      <c r="B17" s="29" t="s">
        <v>62</v>
      </c>
      <c r="C17" s="30" t="s">
        <v>13</v>
      </c>
      <c r="D17" s="8">
        <v>0.46</v>
      </c>
      <c r="E17" s="8">
        <v>5.84</v>
      </c>
      <c r="F17" s="8">
        <v>5.38</v>
      </c>
      <c r="G17" s="7">
        <v>41</v>
      </c>
      <c r="H17" s="31" t="s">
        <v>61</v>
      </c>
    </row>
    <row r="18" spans="1:8" x14ac:dyDescent="0.25">
      <c r="A18" s="106"/>
      <c r="B18" s="29" t="s">
        <v>29</v>
      </c>
      <c r="C18" s="30" t="s">
        <v>30</v>
      </c>
      <c r="D18" s="8">
        <v>1.98</v>
      </c>
      <c r="E18" s="8">
        <v>0.36</v>
      </c>
      <c r="F18" s="8">
        <v>10.02</v>
      </c>
      <c r="G18" s="7">
        <v>82.2</v>
      </c>
      <c r="H18" s="31" t="s">
        <v>28</v>
      </c>
    </row>
    <row r="19" spans="1:8" x14ac:dyDescent="0.25">
      <c r="A19" s="106"/>
      <c r="B19" s="29" t="s">
        <v>64</v>
      </c>
      <c r="C19" s="30" t="s">
        <v>46</v>
      </c>
      <c r="D19" s="8">
        <v>11.72</v>
      </c>
      <c r="E19" s="8">
        <v>16.239999999999998</v>
      </c>
      <c r="F19" s="8">
        <v>17.420000000000002</v>
      </c>
      <c r="G19" s="7">
        <v>309.27999999999997</v>
      </c>
      <c r="H19" s="31" t="s">
        <v>63</v>
      </c>
    </row>
    <row r="20" spans="1:8" x14ac:dyDescent="0.25">
      <c r="A20" s="106"/>
      <c r="B20" s="29" t="s">
        <v>66</v>
      </c>
      <c r="C20" s="30" t="s">
        <v>49</v>
      </c>
      <c r="D20" s="8">
        <v>5.65</v>
      </c>
      <c r="E20" s="8">
        <v>0.67</v>
      </c>
      <c r="F20" s="8">
        <v>31.92</v>
      </c>
      <c r="G20" s="7">
        <v>156.30000000000001</v>
      </c>
      <c r="H20" s="31" t="s">
        <v>65</v>
      </c>
    </row>
    <row r="21" spans="1:8" x14ac:dyDescent="0.25">
      <c r="A21" s="106"/>
      <c r="B21" s="29" t="s">
        <v>33</v>
      </c>
      <c r="C21" s="30" t="s">
        <v>30</v>
      </c>
      <c r="D21" s="8">
        <v>2.37</v>
      </c>
      <c r="E21" s="8">
        <v>0.3</v>
      </c>
      <c r="F21" s="8">
        <v>14.49</v>
      </c>
      <c r="G21" s="7">
        <v>64.08</v>
      </c>
      <c r="H21" s="31" t="s">
        <v>32</v>
      </c>
    </row>
    <row r="22" spans="1:8" x14ac:dyDescent="0.25">
      <c r="A22" s="106"/>
      <c r="B22" s="29" t="s">
        <v>51</v>
      </c>
      <c r="C22" s="30" t="s">
        <v>36</v>
      </c>
      <c r="D22" s="8">
        <v>0.59</v>
      </c>
      <c r="E22" s="8">
        <v>7.0000000000000007E-2</v>
      </c>
      <c r="F22" s="8">
        <v>28.82</v>
      </c>
      <c r="G22" s="7">
        <v>119.52</v>
      </c>
      <c r="H22" s="31" t="s">
        <v>50</v>
      </c>
    </row>
    <row r="23" spans="1:8" s="4" customFormat="1" x14ac:dyDescent="0.25">
      <c r="A23" s="109" t="s">
        <v>37</v>
      </c>
      <c r="B23" s="110"/>
      <c r="C23" s="36">
        <v>740</v>
      </c>
      <c r="D23" s="37">
        <v>23.560000000000002</v>
      </c>
      <c r="E23" s="37">
        <v>25.430000000000003</v>
      </c>
      <c r="F23" s="37">
        <v>111.93</v>
      </c>
      <c r="G23" s="38">
        <v>808.62</v>
      </c>
      <c r="H23" s="39"/>
    </row>
    <row r="24" spans="1:8" s="5" customFormat="1" ht="13.5" customHeight="1" x14ac:dyDescent="0.25">
      <c r="A24" s="125" t="s">
        <v>3</v>
      </c>
      <c r="B24" s="125"/>
      <c r="C24" s="125"/>
      <c r="D24" s="125"/>
      <c r="E24" s="126" t="s">
        <v>99</v>
      </c>
      <c r="F24" s="126"/>
      <c r="G24" s="126"/>
      <c r="H24" s="126"/>
    </row>
    <row r="25" spans="1:8" x14ac:dyDescent="0.25">
      <c r="A25" s="106" t="s">
        <v>10</v>
      </c>
      <c r="B25" s="29" t="str">
        <f>'[6]Мл. школьники (1)'!$G$9</f>
        <v>Каша жидкая молочная рисовая</v>
      </c>
      <c r="C25" s="30">
        <v>250</v>
      </c>
      <c r="D25" s="8">
        <v>25.06</v>
      </c>
      <c r="E25" s="8">
        <v>23.47</v>
      </c>
      <c r="F25" s="8">
        <v>56.06</v>
      </c>
      <c r="G25" s="7">
        <v>295.99</v>
      </c>
      <c r="H25" s="40">
        <v>58</v>
      </c>
    </row>
    <row r="26" spans="1:8" x14ac:dyDescent="0.25">
      <c r="A26" s="106"/>
      <c r="B26" s="29" t="s">
        <v>15</v>
      </c>
      <c r="C26" s="35">
        <v>50</v>
      </c>
      <c r="D26" s="8">
        <v>5.45</v>
      </c>
      <c r="E26" s="8">
        <v>0.5</v>
      </c>
      <c r="F26" s="8">
        <v>24.15</v>
      </c>
      <c r="G26" s="7">
        <v>256.8</v>
      </c>
      <c r="H26" s="31" t="s">
        <v>14</v>
      </c>
    </row>
    <row r="27" spans="1:8" x14ac:dyDescent="0.25">
      <c r="A27" s="106"/>
      <c r="B27" s="29" t="s">
        <v>71</v>
      </c>
      <c r="C27" s="35">
        <v>30</v>
      </c>
      <c r="D27" s="8">
        <v>0.08</v>
      </c>
      <c r="E27" s="8">
        <v>7.25</v>
      </c>
      <c r="F27" s="8">
        <v>0.13</v>
      </c>
      <c r="G27" s="7">
        <v>66</v>
      </c>
      <c r="H27" s="31" t="s">
        <v>70</v>
      </c>
    </row>
    <row r="28" spans="1:8" x14ac:dyDescent="0.25">
      <c r="A28" s="106"/>
      <c r="B28" s="29" t="s">
        <v>41</v>
      </c>
      <c r="C28" s="35">
        <v>200</v>
      </c>
      <c r="D28" s="8">
        <v>0.12</v>
      </c>
      <c r="E28" s="8">
        <v>0.02</v>
      </c>
      <c r="F28" s="8">
        <v>13.7</v>
      </c>
      <c r="G28" s="7">
        <v>55.86</v>
      </c>
      <c r="H28" s="31" t="s">
        <v>40</v>
      </c>
    </row>
    <row r="29" spans="1:8" x14ac:dyDescent="0.25">
      <c r="A29" s="107" t="s">
        <v>21</v>
      </c>
      <c r="B29" s="108"/>
      <c r="C29" s="32">
        <f>SUM(C25:C28)</f>
        <v>530</v>
      </c>
      <c r="D29" s="6">
        <v>30.709999999999997</v>
      </c>
      <c r="E29" s="6">
        <v>31.24</v>
      </c>
      <c r="F29" s="6">
        <v>94.04</v>
      </c>
      <c r="G29" s="33">
        <v>674.65</v>
      </c>
      <c r="H29" s="34"/>
    </row>
    <row r="30" spans="1:8" ht="26.4" x14ac:dyDescent="0.25">
      <c r="A30" s="106" t="s">
        <v>22</v>
      </c>
      <c r="B30" s="29" t="s">
        <v>43</v>
      </c>
      <c r="C30" s="35">
        <v>100</v>
      </c>
      <c r="D30" s="8">
        <v>0.79</v>
      </c>
      <c r="E30" s="8">
        <v>1.95</v>
      </c>
      <c r="F30" s="8">
        <v>3.88</v>
      </c>
      <c r="G30" s="7">
        <v>36.24</v>
      </c>
      <c r="H30" s="31" t="s">
        <v>42</v>
      </c>
    </row>
    <row r="31" spans="1:8" x14ac:dyDescent="0.25">
      <c r="A31" s="106"/>
      <c r="B31" s="29" t="s">
        <v>62</v>
      </c>
      <c r="C31" s="35">
        <v>250</v>
      </c>
      <c r="D31" s="8">
        <v>0.46</v>
      </c>
      <c r="E31" s="8">
        <v>5.84</v>
      </c>
      <c r="F31" s="8">
        <v>5.38</v>
      </c>
      <c r="G31" s="7">
        <v>41</v>
      </c>
      <c r="H31" s="31" t="s">
        <v>61</v>
      </c>
    </row>
    <row r="32" spans="1:8" x14ac:dyDescent="0.25">
      <c r="A32" s="106"/>
      <c r="B32" s="29" t="s">
        <v>29</v>
      </c>
      <c r="C32" s="35">
        <v>30</v>
      </c>
      <c r="D32" s="8">
        <v>1.98</v>
      </c>
      <c r="E32" s="8">
        <v>0.36</v>
      </c>
      <c r="F32" s="8">
        <v>10.02</v>
      </c>
      <c r="G32" s="7">
        <v>82.2</v>
      </c>
      <c r="H32" s="31" t="s">
        <v>28</v>
      </c>
    </row>
    <row r="33" spans="1:9" x14ac:dyDescent="0.25">
      <c r="A33" s="106"/>
      <c r="B33" s="29" t="s">
        <v>64</v>
      </c>
      <c r="C33" s="35">
        <v>100</v>
      </c>
      <c r="D33" s="8">
        <v>11.72</v>
      </c>
      <c r="E33" s="8">
        <v>16.239999999999998</v>
      </c>
      <c r="F33" s="8">
        <v>17.420000000000002</v>
      </c>
      <c r="G33" s="7">
        <v>309.27999999999997</v>
      </c>
      <c r="H33" s="31" t="s">
        <v>63</v>
      </c>
    </row>
    <row r="34" spans="1:9" x14ac:dyDescent="0.25">
      <c r="A34" s="106"/>
      <c r="B34" s="29" t="s">
        <v>66</v>
      </c>
      <c r="C34" s="35">
        <v>180</v>
      </c>
      <c r="D34" s="8">
        <v>5.65</v>
      </c>
      <c r="E34" s="8">
        <v>0.67</v>
      </c>
      <c r="F34" s="8">
        <v>31.92</v>
      </c>
      <c r="G34" s="7">
        <v>156.30000000000001</v>
      </c>
      <c r="H34" s="31" t="s">
        <v>65</v>
      </c>
    </row>
    <row r="35" spans="1:9" x14ac:dyDescent="0.25">
      <c r="A35" s="106"/>
      <c r="B35" s="29" t="s">
        <v>33</v>
      </c>
      <c r="C35" s="35">
        <v>30</v>
      </c>
      <c r="D35" s="8">
        <v>2.37</v>
      </c>
      <c r="E35" s="8">
        <v>0.3</v>
      </c>
      <c r="F35" s="8">
        <v>14.49</v>
      </c>
      <c r="G35" s="7">
        <v>64.08</v>
      </c>
      <c r="H35" s="31" t="s">
        <v>32</v>
      </c>
    </row>
    <row r="36" spans="1:9" x14ac:dyDescent="0.25">
      <c r="A36" s="106"/>
      <c r="B36" s="29" t="s">
        <v>51</v>
      </c>
      <c r="C36" s="35">
        <v>200</v>
      </c>
      <c r="D36" s="8">
        <v>0.59</v>
      </c>
      <c r="E36" s="8">
        <v>7.0000000000000007E-2</v>
      </c>
      <c r="F36" s="8">
        <v>28.82</v>
      </c>
      <c r="G36" s="7">
        <v>119.52</v>
      </c>
      <c r="H36" s="31" t="s">
        <v>50</v>
      </c>
    </row>
    <row r="37" spans="1:9" x14ac:dyDescent="0.25">
      <c r="A37" s="109" t="s">
        <v>37</v>
      </c>
      <c r="B37" s="110"/>
      <c r="C37" s="36">
        <f>SUM(C30:C36)</f>
        <v>890</v>
      </c>
      <c r="D37" s="37">
        <v>23.560000000000002</v>
      </c>
      <c r="E37" s="37">
        <v>25.430000000000003</v>
      </c>
      <c r="F37" s="37">
        <v>111.93</v>
      </c>
      <c r="G37" s="38">
        <v>808.62</v>
      </c>
      <c r="H37" s="39"/>
    </row>
    <row r="38" spans="1:9" x14ac:dyDescent="0.25">
      <c r="A38" s="125" t="s">
        <v>3</v>
      </c>
      <c r="B38" s="125"/>
      <c r="C38" s="125"/>
      <c r="D38" s="125"/>
      <c r="E38" s="127" t="s">
        <v>101</v>
      </c>
      <c r="F38" s="127"/>
      <c r="G38" s="127"/>
      <c r="H38" s="127"/>
    </row>
    <row r="39" spans="1:9" x14ac:dyDescent="0.25">
      <c r="A39" s="106" t="s">
        <v>10</v>
      </c>
      <c r="B39" s="29" t="str">
        <f>'[6]Мл. школьники (1)'!$G$9</f>
        <v>Каша жидкая молочная рисовая</v>
      </c>
      <c r="C39" s="30" t="s">
        <v>31</v>
      </c>
      <c r="D39" s="8">
        <v>25.06</v>
      </c>
      <c r="E39" s="8">
        <v>23.47</v>
      </c>
      <c r="F39" s="8">
        <v>56.06</v>
      </c>
      <c r="G39" s="7">
        <v>295.99</v>
      </c>
      <c r="H39" s="40">
        <v>58</v>
      </c>
    </row>
    <row r="40" spans="1:9" x14ac:dyDescent="0.25">
      <c r="A40" s="106"/>
      <c r="B40" s="29" t="s">
        <v>15</v>
      </c>
      <c r="C40" s="30" t="s">
        <v>16</v>
      </c>
      <c r="D40" s="8">
        <v>5.45</v>
      </c>
      <c r="E40" s="8">
        <v>0.5</v>
      </c>
      <c r="F40" s="8">
        <v>24.15</v>
      </c>
      <c r="G40" s="7">
        <v>256.8</v>
      </c>
      <c r="H40" s="31" t="s">
        <v>14</v>
      </c>
    </row>
    <row r="41" spans="1:9" x14ac:dyDescent="0.25">
      <c r="A41" s="106"/>
      <c r="B41" s="29" t="s">
        <v>71</v>
      </c>
      <c r="C41" s="30" t="s">
        <v>56</v>
      </c>
      <c r="D41" s="8">
        <v>0.08</v>
      </c>
      <c r="E41" s="8">
        <v>7.25</v>
      </c>
      <c r="F41" s="8">
        <v>0.13</v>
      </c>
      <c r="G41" s="7">
        <v>66</v>
      </c>
      <c r="H41" s="31" t="s">
        <v>70</v>
      </c>
    </row>
    <row r="42" spans="1:9" x14ac:dyDescent="0.25">
      <c r="A42" s="106"/>
      <c r="B42" s="29" t="s">
        <v>41</v>
      </c>
      <c r="C42" s="30" t="s">
        <v>13</v>
      </c>
      <c r="D42" s="8">
        <v>0.12</v>
      </c>
      <c r="E42" s="8">
        <v>0.02</v>
      </c>
      <c r="F42" s="8">
        <v>13.7</v>
      </c>
      <c r="G42" s="7">
        <v>55.86</v>
      </c>
      <c r="H42" s="31" t="s">
        <v>40</v>
      </c>
    </row>
    <row r="43" spans="1:9" x14ac:dyDescent="0.25">
      <c r="A43" s="107" t="s">
        <v>21</v>
      </c>
      <c r="B43" s="108"/>
      <c r="C43" s="32">
        <v>500</v>
      </c>
      <c r="D43" s="6">
        <v>30.709999999999997</v>
      </c>
      <c r="E43" s="6">
        <v>31.24</v>
      </c>
      <c r="F43" s="6">
        <v>94.04</v>
      </c>
      <c r="G43" s="33">
        <v>674.65</v>
      </c>
      <c r="H43" s="34"/>
    </row>
    <row r="44" spans="1:9" x14ac:dyDescent="0.25">
      <c r="A44" s="56" t="s">
        <v>102</v>
      </c>
      <c r="B44" s="29" t="s">
        <v>20</v>
      </c>
      <c r="C44" s="35">
        <v>80</v>
      </c>
      <c r="D44" s="8">
        <v>4.75</v>
      </c>
      <c r="E44" s="8">
        <v>5.9</v>
      </c>
      <c r="F44" s="8">
        <v>37.450000000000003</v>
      </c>
      <c r="G44" s="7">
        <v>308.55</v>
      </c>
      <c r="H44" s="31" t="s">
        <v>19</v>
      </c>
      <c r="I44" s="11"/>
    </row>
    <row r="45" spans="1:9" x14ac:dyDescent="0.25">
      <c r="A45" s="57"/>
      <c r="B45" s="29" t="s">
        <v>115</v>
      </c>
      <c r="C45" s="35">
        <v>200</v>
      </c>
      <c r="D45" s="8">
        <v>0.06</v>
      </c>
      <c r="E45" s="8">
        <v>0.02</v>
      </c>
      <c r="F45" s="8">
        <v>17.96</v>
      </c>
      <c r="G45" s="7">
        <v>195.82</v>
      </c>
      <c r="H45" s="31" t="s">
        <v>17</v>
      </c>
      <c r="I45" s="11"/>
    </row>
    <row r="46" spans="1:9" s="4" customFormat="1" x14ac:dyDescent="0.25">
      <c r="A46" s="97" t="s">
        <v>103</v>
      </c>
      <c r="B46" s="98"/>
      <c r="C46" s="32">
        <f>SUM(C44:C45)</f>
        <v>280</v>
      </c>
      <c r="D46" s="32">
        <f>SUM(D44:D45)</f>
        <v>4.8099999999999996</v>
      </c>
      <c r="E46" s="32">
        <f>SUM(E44:E45)</f>
        <v>5.92</v>
      </c>
      <c r="F46" s="32">
        <f>SUM(F44:F45)</f>
        <v>55.410000000000004</v>
      </c>
      <c r="G46" s="32">
        <f>SUM(G44:G45)</f>
        <v>504.37</v>
      </c>
      <c r="H46" s="34"/>
      <c r="I46" s="12"/>
    </row>
    <row r="47" spans="1:9" s="1" customFormat="1" ht="12.75" customHeight="1" x14ac:dyDescent="0.25">
      <c r="A47" s="125" t="s">
        <v>3</v>
      </c>
      <c r="B47" s="125"/>
      <c r="C47" s="125"/>
      <c r="D47" s="125"/>
      <c r="E47" s="127" t="s">
        <v>104</v>
      </c>
      <c r="F47" s="127"/>
      <c r="G47" s="127"/>
      <c r="H47" s="127"/>
    </row>
    <row r="48" spans="1:9" s="4" customFormat="1" x14ac:dyDescent="0.25">
      <c r="A48" s="56" t="s">
        <v>102</v>
      </c>
      <c r="B48" s="29" t="s">
        <v>115</v>
      </c>
      <c r="C48" s="35">
        <v>200</v>
      </c>
      <c r="D48" s="8">
        <v>0.06</v>
      </c>
      <c r="E48" s="8">
        <v>0.02</v>
      </c>
      <c r="F48" s="8">
        <v>17.96</v>
      </c>
      <c r="G48" s="7">
        <v>195.82</v>
      </c>
      <c r="H48" s="31" t="s">
        <v>17</v>
      </c>
      <c r="I48" s="11"/>
    </row>
    <row r="49" spans="1:9" s="4" customFormat="1" x14ac:dyDescent="0.25">
      <c r="A49" s="97" t="s">
        <v>103</v>
      </c>
      <c r="B49" s="98"/>
      <c r="C49" s="32">
        <f>SUM(C48:C48)</f>
        <v>200</v>
      </c>
      <c r="D49" s="32">
        <f>SUM(D48:D48)</f>
        <v>0.06</v>
      </c>
      <c r="E49" s="32">
        <f>SUM(E48:E48)</f>
        <v>0.02</v>
      </c>
      <c r="F49" s="32">
        <f>SUM(F48:F48)</f>
        <v>17.96</v>
      </c>
      <c r="G49" s="32">
        <f>SUM(G48:G48)</f>
        <v>195.82</v>
      </c>
      <c r="H49" s="34"/>
      <c r="I49" s="12"/>
    </row>
    <row r="50" spans="1:9" s="4" customFormat="1" x14ac:dyDescent="0.25">
      <c r="A50" s="56" t="s">
        <v>116</v>
      </c>
      <c r="B50" s="29" t="s">
        <v>115</v>
      </c>
      <c r="C50" s="35">
        <v>200</v>
      </c>
      <c r="D50" s="8">
        <v>0.06</v>
      </c>
      <c r="E50" s="8">
        <v>0.02</v>
      </c>
      <c r="F50" s="8">
        <v>17.96</v>
      </c>
      <c r="G50" s="7">
        <v>195.82</v>
      </c>
      <c r="H50" s="31" t="s">
        <v>17</v>
      </c>
      <c r="I50" s="11"/>
    </row>
    <row r="51" spans="1:9" s="4" customFormat="1" x14ac:dyDescent="0.25">
      <c r="A51" s="57"/>
      <c r="B51" s="29" t="s">
        <v>20</v>
      </c>
      <c r="C51" s="35">
        <v>100</v>
      </c>
      <c r="D51" s="8">
        <v>4.75</v>
      </c>
      <c r="E51" s="8">
        <v>5.9</v>
      </c>
      <c r="F51" s="8">
        <v>37.450000000000003</v>
      </c>
      <c r="G51" s="7">
        <v>308.55</v>
      </c>
      <c r="H51" s="31" t="s">
        <v>19</v>
      </c>
      <c r="I51" s="11"/>
    </row>
    <row r="52" spans="1:9" s="4" customFormat="1" x14ac:dyDescent="0.25">
      <c r="A52" s="119" t="s">
        <v>117</v>
      </c>
      <c r="B52" s="120"/>
      <c r="C52" s="36">
        <f>SUM(C50:C51)</f>
        <v>300</v>
      </c>
      <c r="D52" s="37">
        <v>101.69000000000001</v>
      </c>
      <c r="E52" s="37">
        <v>66.329999999999984</v>
      </c>
      <c r="F52" s="37">
        <v>271.53999999999996</v>
      </c>
      <c r="G52" s="38">
        <v>3294.9399999999996</v>
      </c>
      <c r="H52" s="39"/>
      <c r="I52" s="12"/>
    </row>
  </sheetData>
  <mergeCells count="33">
    <mergeCell ref="A29:B29"/>
    <mergeCell ref="A30:A36"/>
    <mergeCell ref="A10:H10"/>
    <mergeCell ref="A11:A14"/>
    <mergeCell ref="A15:B15"/>
    <mergeCell ref="A16:A22"/>
    <mergeCell ref="A23:B23"/>
    <mergeCell ref="E24:H24"/>
    <mergeCell ref="A24:D24"/>
    <mergeCell ref="E47:H47"/>
    <mergeCell ref="E1:H1"/>
    <mergeCell ref="E2:H2"/>
    <mergeCell ref="E3:H3"/>
    <mergeCell ref="E4:H4"/>
    <mergeCell ref="E38:H38"/>
    <mergeCell ref="A6:H6"/>
    <mergeCell ref="A8:A9"/>
    <mergeCell ref="B8:B9"/>
    <mergeCell ref="C8:C9"/>
    <mergeCell ref="D8:F8"/>
    <mergeCell ref="G8:G9"/>
    <mergeCell ref="H8:H9"/>
    <mergeCell ref="E7:H7"/>
    <mergeCell ref="A7:D7"/>
    <mergeCell ref="A25:A28"/>
    <mergeCell ref="A52:B52"/>
    <mergeCell ref="A49:B49"/>
    <mergeCell ref="A37:B37"/>
    <mergeCell ref="A38:D38"/>
    <mergeCell ref="A43:B43"/>
    <mergeCell ref="A46:B46"/>
    <mergeCell ref="A47:D47"/>
    <mergeCell ref="A39:A42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selection activeCell="B2" sqref="B2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5546875" style="16" customWidth="1"/>
    <col min="4" max="4" width="7" style="17" customWidth="1"/>
    <col min="5" max="5" width="7.88671875" style="17" customWidth="1"/>
    <col min="6" max="6" width="10.6640625" style="17" customWidth="1"/>
    <col min="7" max="7" width="7.5546875" style="52" customWidth="1"/>
    <col min="8" max="8" width="9.88671875" style="52" customWidth="1"/>
    <col min="9" max="9" width="7.6640625" style="52" customWidth="1"/>
    <col min="10" max="11" width="7.6640625" customWidth="1"/>
  </cols>
  <sheetData>
    <row r="1" spans="1:9" x14ac:dyDescent="0.25">
      <c r="B1" s="15" t="s">
        <v>97</v>
      </c>
      <c r="E1" s="113" t="s">
        <v>98</v>
      </c>
      <c r="F1" s="113"/>
      <c r="G1" s="113"/>
      <c r="H1" s="113"/>
    </row>
    <row r="2" spans="1:9" x14ac:dyDescent="0.25">
      <c r="B2" s="18" t="s">
        <v>119</v>
      </c>
      <c r="E2" s="111" t="s">
        <v>107</v>
      </c>
      <c r="F2" s="111"/>
      <c r="G2" s="111"/>
      <c r="H2" s="111"/>
    </row>
    <row r="3" spans="1:9" x14ac:dyDescent="0.25">
      <c r="B3" s="19"/>
      <c r="E3" s="112"/>
      <c r="F3" s="112"/>
      <c r="G3" s="112"/>
      <c r="H3" s="112"/>
    </row>
    <row r="4" spans="1:9" x14ac:dyDescent="0.25">
      <c r="B4" s="20"/>
      <c r="E4" s="112" t="s">
        <v>108</v>
      </c>
      <c r="F4" s="112"/>
      <c r="G4" s="112"/>
      <c r="H4" s="112"/>
    </row>
    <row r="5" spans="1:9" x14ac:dyDescent="0.25">
      <c r="B5" s="21"/>
      <c r="E5" s="112" t="s">
        <v>109</v>
      </c>
      <c r="F5" s="112"/>
      <c r="G5" s="112"/>
      <c r="H5" s="112"/>
    </row>
    <row r="9" spans="1:9" s="1" customFormat="1" x14ac:dyDescent="0.25">
      <c r="A9" s="78" t="s">
        <v>8</v>
      </c>
      <c r="B9" s="79"/>
      <c r="C9" s="79"/>
      <c r="D9" s="79"/>
      <c r="E9" s="79"/>
      <c r="F9" s="79"/>
      <c r="G9" s="79"/>
      <c r="H9" s="79"/>
      <c r="I9" s="23"/>
    </row>
    <row r="10" spans="1:9" s="1" customFormat="1" x14ac:dyDescent="0.25">
      <c r="A10" s="22"/>
      <c r="B10" s="23"/>
      <c r="C10" s="24"/>
      <c r="D10" s="25"/>
      <c r="E10" s="25"/>
      <c r="F10" s="25"/>
      <c r="G10" s="26"/>
      <c r="H10" s="26"/>
      <c r="I10" s="23"/>
    </row>
    <row r="11" spans="1:9" s="1" customFormat="1" ht="23.4" x14ac:dyDescent="0.25">
      <c r="A11" s="22" t="s">
        <v>3</v>
      </c>
      <c r="B11" s="23" t="s">
        <v>99</v>
      </c>
      <c r="C11" s="24"/>
      <c r="D11" s="25"/>
      <c r="E11" s="25"/>
      <c r="F11" s="25"/>
      <c r="G11" s="26"/>
      <c r="H11" s="26"/>
      <c r="I11" s="23"/>
    </row>
    <row r="12" spans="1:9" s="1" customFormat="1" ht="13.8" thickBot="1" x14ac:dyDescent="0.3">
      <c r="A12" s="27"/>
      <c r="B12" s="23"/>
      <c r="C12" s="24"/>
      <c r="D12" s="25"/>
      <c r="E12" s="25"/>
      <c r="F12" s="25"/>
      <c r="G12" s="26"/>
      <c r="H12" s="26"/>
      <c r="I12" s="23"/>
    </row>
    <row r="13" spans="1:9" s="2" customFormat="1" ht="18" customHeight="1" x14ac:dyDescent="0.25">
      <c r="A13" s="80" t="s">
        <v>0</v>
      </c>
      <c r="B13" s="82" t="s">
        <v>1</v>
      </c>
      <c r="C13" s="84" t="s">
        <v>2</v>
      </c>
      <c r="D13" s="86" t="s">
        <v>4</v>
      </c>
      <c r="E13" s="86"/>
      <c r="F13" s="86"/>
      <c r="G13" s="87" t="s">
        <v>105</v>
      </c>
      <c r="H13" s="89" t="s">
        <v>106</v>
      </c>
      <c r="I13" s="53"/>
    </row>
    <row r="14" spans="1:9" s="3" customFormat="1" ht="13.8" thickBot="1" x14ac:dyDescent="0.3">
      <c r="A14" s="81"/>
      <c r="B14" s="83"/>
      <c r="C14" s="85"/>
      <c r="D14" s="28" t="s">
        <v>5</v>
      </c>
      <c r="E14" s="28" t="s">
        <v>6</v>
      </c>
      <c r="F14" s="28" t="s">
        <v>7</v>
      </c>
      <c r="G14" s="88"/>
      <c r="H14" s="90"/>
      <c r="I14" s="54"/>
    </row>
    <row r="15" spans="1:9" s="4" customFormat="1" x14ac:dyDescent="0.25">
      <c r="A15" s="116" t="s">
        <v>9</v>
      </c>
      <c r="B15" s="117"/>
      <c r="C15" s="117"/>
      <c r="D15" s="117"/>
      <c r="E15" s="117"/>
      <c r="F15" s="117"/>
      <c r="G15" s="117"/>
      <c r="H15" s="118"/>
      <c r="I15" s="55"/>
    </row>
    <row r="16" spans="1:9" ht="26.4" x14ac:dyDescent="0.25">
      <c r="A16" s="106" t="s">
        <v>10</v>
      </c>
      <c r="B16" s="29" t="s">
        <v>12</v>
      </c>
      <c r="C16" s="30">
        <v>250</v>
      </c>
      <c r="D16" s="8">
        <v>13.82</v>
      </c>
      <c r="E16" s="8">
        <v>14.2</v>
      </c>
      <c r="F16" s="8">
        <v>30.84</v>
      </c>
      <c r="G16" s="7">
        <v>839.04</v>
      </c>
      <c r="H16" s="31" t="s">
        <v>11</v>
      </c>
    </row>
    <row r="17" spans="1:9" x14ac:dyDescent="0.25">
      <c r="A17" s="106"/>
      <c r="B17" s="29" t="s">
        <v>15</v>
      </c>
      <c r="C17" s="35">
        <v>50</v>
      </c>
      <c r="D17" s="8">
        <v>5.45</v>
      </c>
      <c r="E17" s="8">
        <v>0.5</v>
      </c>
      <c r="F17" s="8">
        <v>24.15</v>
      </c>
      <c r="G17" s="7">
        <v>256.8</v>
      </c>
      <c r="H17" s="31" t="s">
        <v>14</v>
      </c>
    </row>
    <row r="18" spans="1:9" x14ac:dyDescent="0.25">
      <c r="A18" s="106"/>
      <c r="B18" s="29" t="s">
        <v>18</v>
      </c>
      <c r="C18" s="35">
        <v>200</v>
      </c>
      <c r="D18" s="8">
        <v>0.06</v>
      </c>
      <c r="E18" s="8">
        <v>0.02</v>
      </c>
      <c r="F18" s="8">
        <v>17.96</v>
      </c>
      <c r="G18" s="7">
        <v>195.82</v>
      </c>
      <c r="H18" s="31" t="s">
        <v>17</v>
      </c>
    </row>
    <row r="19" spans="1:9" x14ac:dyDescent="0.25">
      <c r="A19" s="106"/>
      <c r="B19" s="29" t="s">
        <v>20</v>
      </c>
      <c r="C19" s="35">
        <v>50</v>
      </c>
      <c r="D19" s="8">
        <v>4.75</v>
      </c>
      <c r="E19" s="8">
        <v>5.9</v>
      </c>
      <c r="F19" s="8">
        <v>37.450000000000003</v>
      </c>
      <c r="G19" s="7">
        <v>308.55</v>
      </c>
      <c r="H19" s="31" t="s">
        <v>19</v>
      </c>
    </row>
    <row r="20" spans="1:9" s="4" customFormat="1" x14ac:dyDescent="0.25">
      <c r="A20" s="107" t="s">
        <v>21</v>
      </c>
      <c r="B20" s="108"/>
      <c r="C20" s="32">
        <f>SUM(C16:C19)</f>
        <v>550</v>
      </c>
      <c r="D20" s="6">
        <v>24.08</v>
      </c>
      <c r="E20" s="6">
        <v>20.619999999999997</v>
      </c>
      <c r="F20" s="6">
        <v>110.39999999999999</v>
      </c>
      <c r="G20" s="33">
        <v>1600.2099999999998</v>
      </c>
      <c r="H20" s="34"/>
      <c r="I20" s="55"/>
    </row>
    <row r="21" spans="1:9" ht="26.4" x14ac:dyDescent="0.25">
      <c r="A21" s="106" t="s">
        <v>22</v>
      </c>
      <c r="B21" s="29" t="s">
        <v>24</v>
      </c>
      <c r="C21" s="35">
        <v>100</v>
      </c>
      <c r="D21" s="8">
        <v>0.42</v>
      </c>
      <c r="E21" s="8">
        <v>0.06</v>
      </c>
      <c r="F21" s="8">
        <v>1.1399999999999999</v>
      </c>
      <c r="G21" s="7">
        <v>18</v>
      </c>
      <c r="H21" s="31" t="s">
        <v>23</v>
      </c>
    </row>
    <row r="22" spans="1:9" x14ac:dyDescent="0.25">
      <c r="A22" s="106"/>
      <c r="B22" s="29" t="s">
        <v>27</v>
      </c>
      <c r="C22" s="35">
        <v>250</v>
      </c>
      <c r="D22" s="8">
        <v>19.28</v>
      </c>
      <c r="E22" s="8">
        <v>3.88</v>
      </c>
      <c r="F22" s="8">
        <v>64.84</v>
      </c>
      <c r="G22" s="7">
        <v>473</v>
      </c>
      <c r="H22" s="31" t="s">
        <v>26</v>
      </c>
    </row>
    <row r="23" spans="1:9" x14ac:dyDescent="0.25">
      <c r="A23" s="106"/>
      <c r="B23" s="29" t="s">
        <v>29</v>
      </c>
      <c r="C23" s="35">
        <v>30</v>
      </c>
      <c r="D23" s="8">
        <v>1.98</v>
      </c>
      <c r="E23" s="8">
        <v>0.36</v>
      </c>
      <c r="F23" s="8">
        <v>10.02</v>
      </c>
      <c r="G23" s="7">
        <v>82.2</v>
      </c>
      <c r="H23" s="31" t="s">
        <v>28</v>
      </c>
    </row>
    <row r="24" spans="1:9" x14ac:dyDescent="0.25">
      <c r="A24" s="106"/>
      <c r="B24" s="29" t="str">
        <f>'[1]Мл. школьники'!$G$8</f>
        <v>Макаронные изделия с отварной говядиной</v>
      </c>
      <c r="C24" s="35">
        <v>280</v>
      </c>
      <c r="D24" s="8">
        <v>23.5</v>
      </c>
      <c r="E24" s="8">
        <v>25.68</v>
      </c>
      <c r="F24" s="8">
        <v>108.94</v>
      </c>
      <c r="G24" s="7">
        <v>610.75</v>
      </c>
      <c r="H24" s="31" t="str">
        <f>'[1]Мл. школьники'!$G$9</f>
        <v>193</v>
      </c>
    </row>
    <row r="25" spans="1:9" x14ac:dyDescent="0.25">
      <c r="A25" s="106"/>
      <c r="B25" s="29" t="s">
        <v>33</v>
      </c>
      <c r="C25" s="35">
        <v>30</v>
      </c>
      <c r="D25" s="8">
        <v>2.37</v>
      </c>
      <c r="E25" s="8">
        <v>0.3</v>
      </c>
      <c r="F25" s="8">
        <v>14.49</v>
      </c>
      <c r="G25" s="7">
        <v>64.08</v>
      </c>
      <c r="H25" s="31" t="s">
        <v>32</v>
      </c>
    </row>
    <row r="26" spans="1:9" x14ac:dyDescent="0.25">
      <c r="A26" s="106"/>
      <c r="B26" s="29" t="s">
        <v>35</v>
      </c>
      <c r="C26" s="35">
        <v>200</v>
      </c>
      <c r="D26" s="8">
        <v>0.11</v>
      </c>
      <c r="E26" s="8">
        <v>0.02</v>
      </c>
      <c r="F26" s="8">
        <v>12.33</v>
      </c>
      <c r="G26" s="7">
        <v>122.27</v>
      </c>
      <c r="H26" s="31" t="s">
        <v>34</v>
      </c>
    </row>
    <row r="27" spans="1:9" s="4" customFormat="1" x14ac:dyDescent="0.25">
      <c r="A27" s="107" t="s">
        <v>37</v>
      </c>
      <c r="B27" s="108"/>
      <c r="C27" s="32">
        <f>SUM(C21:C26)</f>
        <v>890</v>
      </c>
      <c r="D27" s="6">
        <v>77.610000000000014</v>
      </c>
      <c r="E27" s="6">
        <v>45.71</v>
      </c>
      <c r="F27" s="6">
        <v>161.14000000000001</v>
      </c>
      <c r="G27" s="33">
        <v>1694.73</v>
      </c>
      <c r="H27" s="34"/>
      <c r="I27" s="55"/>
    </row>
    <row r="28" spans="1:9" s="4" customFormat="1" ht="13.8" thickBot="1" x14ac:dyDescent="0.3">
      <c r="A28" s="109" t="s">
        <v>38</v>
      </c>
      <c r="B28" s="110"/>
      <c r="C28" s="36">
        <f>C20+C27</f>
        <v>1440</v>
      </c>
      <c r="D28" s="36">
        <f t="shared" ref="D28:G28" si="0">D20+D27</f>
        <v>101.69000000000001</v>
      </c>
      <c r="E28" s="36">
        <f t="shared" si="0"/>
        <v>66.33</v>
      </c>
      <c r="F28" s="36">
        <f t="shared" si="0"/>
        <v>271.54000000000002</v>
      </c>
      <c r="G28" s="36">
        <f t="shared" si="0"/>
        <v>3294.9399999999996</v>
      </c>
      <c r="H28" s="39"/>
      <c r="I28" s="55"/>
    </row>
    <row r="29" spans="1:9" s="4" customFormat="1" x14ac:dyDescent="0.25">
      <c r="A29" s="103" t="s">
        <v>39</v>
      </c>
      <c r="B29" s="104"/>
      <c r="C29" s="104"/>
      <c r="D29" s="104"/>
      <c r="E29" s="104"/>
      <c r="F29" s="104"/>
      <c r="G29" s="104"/>
      <c r="H29" s="105"/>
      <c r="I29" s="55"/>
    </row>
    <row r="30" spans="1:9" x14ac:dyDescent="0.25">
      <c r="A30" s="106" t="s">
        <v>10</v>
      </c>
      <c r="B30" s="66" t="str">
        <f>'Мл. шк'!B30</f>
        <v>Омлет натуральный</v>
      </c>
      <c r="C30" s="71">
        <v>300</v>
      </c>
      <c r="D30" s="68">
        <f>'Мл. шк'!D30</f>
        <v>14.86</v>
      </c>
      <c r="E30" s="68">
        <f>'Мл. шк'!E30</f>
        <v>26.48</v>
      </c>
      <c r="F30" s="68">
        <f>'Мл. шк'!F30</f>
        <v>2.82</v>
      </c>
      <c r="G30" s="69">
        <f>'Мл. шк'!G30</f>
        <v>308.95999999999998</v>
      </c>
      <c r="H30" s="70" t="str">
        <f>'Мл. шк'!H30</f>
        <v>210</v>
      </c>
    </row>
    <row r="31" spans="1:9" x14ac:dyDescent="0.25">
      <c r="A31" s="106"/>
      <c r="B31" s="29" t="s">
        <v>15</v>
      </c>
      <c r="C31" s="35">
        <v>50</v>
      </c>
      <c r="D31" s="8">
        <v>5.45</v>
      </c>
      <c r="E31" s="8">
        <v>0.5</v>
      </c>
      <c r="F31" s="8">
        <v>24.15</v>
      </c>
      <c r="G31" s="7">
        <v>256.8</v>
      </c>
      <c r="H31" s="31" t="s">
        <v>14</v>
      </c>
    </row>
    <row r="32" spans="1:9" x14ac:dyDescent="0.25">
      <c r="A32" s="106"/>
      <c r="B32" s="29" t="s">
        <v>41</v>
      </c>
      <c r="C32" s="35">
        <v>200</v>
      </c>
      <c r="D32" s="8">
        <v>0.12</v>
      </c>
      <c r="E32" s="8">
        <v>0.02</v>
      </c>
      <c r="F32" s="8">
        <v>13.7</v>
      </c>
      <c r="G32" s="7">
        <v>55.86</v>
      </c>
      <c r="H32" s="31" t="s">
        <v>40</v>
      </c>
    </row>
    <row r="33" spans="1:9" s="4" customFormat="1" x14ac:dyDescent="0.25">
      <c r="A33" s="107" t="s">
        <v>21</v>
      </c>
      <c r="B33" s="108"/>
      <c r="C33" s="32">
        <f>SUM(C30:C32)</f>
        <v>550</v>
      </c>
      <c r="D33" s="6">
        <v>31.75</v>
      </c>
      <c r="E33" s="6">
        <v>33.590000000000003</v>
      </c>
      <c r="F33" s="6">
        <v>92.53</v>
      </c>
      <c r="G33" s="33">
        <v>694.33</v>
      </c>
      <c r="H33" s="34"/>
      <c r="I33" s="55"/>
    </row>
    <row r="34" spans="1:9" ht="26.4" x14ac:dyDescent="0.25">
      <c r="A34" s="106" t="s">
        <v>22</v>
      </c>
      <c r="B34" s="29" t="s">
        <v>43</v>
      </c>
      <c r="C34" s="35">
        <v>100</v>
      </c>
      <c r="D34" s="8">
        <v>0.79</v>
      </c>
      <c r="E34" s="8">
        <v>1.95</v>
      </c>
      <c r="F34" s="8">
        <v>3.88</v>
      </c>
      <c r="G34" s="7">
        <v>36.24</v>
      </c>
      <c r="H34" s="31" t="s">
        <v>42</v>
      </c>
    </row>
    <row r="35" spans="1:9" ht="26.4" x14ac:dyDescent="0.25">
      <c r="A35" s="106"/>
      <c r="B35" s="29" t="s">
        <v>45</v>
      </c>
      <c r="C35" s="35">
        <v>250</v>
      </c>
      <c r="D35" s="8">
        <v>2.16</v>
      </c>
      <c r="E35" s="8">
        <v>22.28</v>
      </c>
      <c r="F35" s="8">
        <v>17.96</v>
      </c>
      <c r="G35" s="7">
        <v>94.6</v>
      </c>
      <c r="H35" s="31" t="s">
        <v>44</v>
      </c>
    </row>
    <row r="36" spans="1:9" x14ac:dyDescent="0.25">
      <c r="A36" s="106"/>
      <c r="B36" s="29" t="s">
        <v>29</v>
      </c>
      <c r="C36" s="35">
        <v>50</v>
      </c>
      <c r="D36" s="8">
        <v>1.98</v>
      </c>
      <c r="E36" s="8">
        <v>0.36</v>
      </c>
      <c r="F36" s="8">
        <v>10.02</v>
      </c>
      <c r="G36" s="7">
        <v>82.2</v>
      </c>
      <c r="H36" s="31" t="s">
        <v>28</v>
      </c>
    </row>
    <row r="37" spans="1:9" x14ac:dyDescent="0.25">
      <c r="A37" s="106"/>
      <c r="B37" s="29" t="str">
        <f>'[2]Мл. школьники (1)'!$G$9</f>
        <v>Котлеты из курицы в соусе</v>
      </c>
      <c r="C37" s="35">
        <v>100</v>
      </c>
      <c r="D37" s="8">
        <v>17.28</v>
      </c>
      <c r="E37" s="8">
        <v>20.16</v>
      </c>
      <c r="F37" s="8">
        <v>15.72</v>
      </c>
      <c r="G37" s="7">
        <v>188.52</v>
      </c>
      <c r="H37" s="31" t="str">
        <f>'[2]Мл. школьники (1)'!$G$10</f>
        <v>54-5м-20</v>
      </c>
    </row>
    <row r="38" spans="1:9" x14ac:dyDescent="0.25">
      <c r="A38" s="106"/>
      <c r="B38" s="29" t="s">
        <v>48</v>
      </c>
      <c r="C38" s="35">
        <v>180</v>
      </c>
      <c r="D38" s="8">
        <v>9.11</v>
      </c>
      <c r="E38" s="8">
        <v>9.15</v>
      </c>
      <c r="F38" s="8">
        <v>37.479999999999997</v>
      </c>
      <c r="G38" s="7">
        <v>172.86</v>
      </c>
      <c r="H38" s="31" t="s">
        <v>47</v>
      </c>
    </row>
    <row r="39" spans="1:9" x14ac:dyDescent="0.25">
      <c r="A39" s="106"/>
      <c r="B39" s="29" t="s">
        <v>33</v>
      </c>
      <c r="C39" s="35">
        <v>30</v>
      </c>
      <c r="D39" s="8">
        <v>2.37</v>
      </c>
      <c r="E39" s="8">
        <v>0.3</v>
      </c>
      <c r="F39" s="8">
        <v>14.49</v>
      </c>
      <c r="G39" s="7">
        <v>64.08</v>
      </c>
      <c r="H39" s="31" t="s">
        <v>32</v>
      </c>
    </row>
    <row r="40" spans="1:9" x14ac:dyDescent="0.25">
      <c r="A40" s="106"/>
      <c r="B40" s="29" t="s">
        <v>51</v>
      </c>
      <c r="C40" s="35">
        <v>200</v>
      </c>
      <c r="D40" s="8">
        <v>0.59</v>
      </c>
      <c r="E40" s="8">
        <v>7.0000000000000007E-2</v>
      </c>
      <c r="F40" s="8">
        <v>28.82</v>
      </c>
      <c r="G40" s="7">
        <v>119.52</v>
      </c>
      <c r="H40" s="31" t="s">
        <v>50</v>
      </c>
    </row>
    <row r="41" spans="1:9" s="4" customFormat="1" x14ac:dyDescent="0.25">
      <c r="A41" s="107" t="s">
        <v>37</v>
      </c>
      <c r="B41" s="108"/>
      <c r="C41" s="32">
        <f>SUM(C34:C40)</f>
        <v>910</v>
      </c>
      <c r="D41" s="6">
        <v>26.6</v>
      </c>
      <c r="E41" s="6">
        <v>40.019999999999996</v>
      </c>
      <c r="F41" s="6">
        <v>123.53999999999999</v>
      </c>
      <c r="G41" s="33">
        <v>706.64</v>
      </c>
      <c r="H41" s="34"/>
      <c r="I41" s="55"/>
    </row>
    <row r="42" spans="1:9" s="4" customFormat="1" ht="13.8" thickBot="1" x14ac:dyDescent="0.3">
      <c r="A42" s="109" t="s">
        <v>38</v>
      </c>
      <c r="B42" s="110"/>
      <c r="C42" s="36">
        <f>C33+C41</f>
        <v>1460</v>
      </c>
      <c r="D42" s="36">
        <f t="shared" ref="D42:G42" si="1">D33+D41</f>
        <v>58.35</v>
      </c>
      <c r="E42" s="36">
        <f t="shared" si="1"/>
        <v>73.61</v>
      </c>
      <c r="F42" s="36">
        <f t="shared" si="1"/>
        <v>216.07</v>
      </c>
      <c r="G42" s="36">
        <f t="shared" si="1"/>
        <v>1400.97</v>
      </c>
      <c r="H42" s="39"/>
      <c r="I42" s="55"/>
    </row>
    <row r="43" spans="1:9" s="4" customFormat="1" x14ac:dyDescent="0.25">
      <c r="A43" s="103" t="s">
        <v>52</v>
      </c>
      <c r="B43" s="104"/>
      <c r="C43" s="104"/>
      <c r="D43" s="104"/>
      <c r="E43" s="104"/>
      <c r="F43" s="104"/>
      <c r="G43" s="104"/>
      <c r="H43" s="105"/>
      <c r="I43" s="55"/>
    </row>
    <row r="44" spans="1:9" x14ac:dyDescent="0.25">
      <c r="A44" s="106" t="s">
        <v>10</v>
      </c>
      <c r="B44" s="29" t="s">
        <v>53</v>
      </c>
      <c r="C44" s="35">
        <v>250</v>
      </c>
      <c r="D44" s="8">
        <v>11.45</v>
      </c>
      <c r="E44" s="8">
        <v>17.57</v>
      </c>
      <c r="F44" s="8">
        <v>49.18</v>
      </c>
      <c r="G44" s="7">
        <v>232.01</v>
      </c>
      <c r="H44" s="31" t="s">
        <v>32</v>
      </c>
    </row>
    <row r="45" spans="1:9" x14ac:dyDescent="0.25">
      <c r="A45" s="106"/>
      <c r="B45" s="29" t="s">
        <v>15</v>
      </c>
      <c r="C45" s="35">
        <v>50</v>
      </c>
      <c r="D45" s="8">
        <v>5.45</v>
      </c>
      <c r="E45" s="8">
        <v>0.5</v>
      </c>
      <c r="F45" s="8">
        <v>24.15</v>
      </c>
      <c r="G45" s="7">
        <v>256.8</v>
      </c>
      <c r="H45" s="31" t="s">
        <v>14</v>
      </c>
    </row>
    <row r="46" spans="1:9" x14ac:dyDescent="0.25">
      <c r="A46" s="106"/>
      <c r="B46" s="29" t="s">
        <v>55</v>
      </c>
      <c r="C46" s="35">
        <v>50</v>
      </c>
      <c r="D46" s="8">
        <v>2.3199999999999998</v>
      </c>
      <c r="E46" s="8">
        <v>2.95</v>
      </c>
      <c r="F46" s="8">
        <v>0</v>
      </c>
      <c r="G46" s="7">
        <v>36</v>
      </c>
      <c r="H46" s="31" t="s">
        <v>54</v>
      </c>
    </row>
    <row r="47" spans="1:9" x14ac:dyDescent="0.25">
      <c r="A47" s="106"/>
      <c r="B47" s="29" t="s">
        <v>58</v>
      </c>
      <c r="C47" s="35">
        <v>200</v>
      </c>
      <c r="D47" s="8">
        <v>1.42</v>
      </c>
      <c r="E47" s="8">
        <v>1.26</v>
      </c>
      <c r="F47" s="8">
        <v>14.8</v>
      </c>
      <c r="G47" s="7">
        <v>75.34</v>
      </c>
      <c r="H47" s="31" t="s">
        <v>57</v>
      </c>
    </row>
    <row r="48" spans="1:9" s="4" customFormat="1" x14ac:dyDescent="0.25">
      <c r="A48" s="107" t="s">
        <v>21</v>
      </c>
      <c r="B48" s="108"/>
      <c r="C48" s="32">
        <f>SUM(C44:C47)</f>
        <v>550</v>
      </c>
      <c r="D48" s="6">
        <v>20.64</v>
      </c>
      <c r="E48" s="6">
        <v>22.28</v>
      </c>
      <c r="F48" s="6">
        <v>88.13</v>
      </c>
      <c r="G48" s="33">
        <v>600.15</v>
      </c>
      <c r="H48" s="34"/>
      <c r="I48" s="55"/>
    </row>
    <row r="49" spans="1:9" x14ac:dyDescent="0.25">
      <c r="A49" s="106" t="s">
        <v>22</v>
      </c>
      <c r="B49" s="29" t="s">
        <v>60</v>
      </c>
      <c r="C49" s="35">
        <v>100</v>
      </c>
      <c r="D49" s="8">
        <v>0.85</v>
      </c>
      <c r="E49" s="8">
        <v>3.61</v>
      </c>
      <c r="F49" s="8">
        <v>4.96</v>
      </c>
      <c r="G49" s="7">
        <v>55.68</v>
      </c>
      <c r="H49" s="31" t="s">
        <v>59</v>
      </c>
    </row>
    <row r="50" spans="1:9" x14ac:dyDescent="0.25">
      <c r="A50" s="106"/>
      <c r="B50" s="29" t="s">
        <v>62</v>
      </c>
      <c r="C50" s="35">
        <v>250</v>
      </c>
      <c r="D50" s="8">
        <v>0.46</v>
      </c>
      <c r="E50" s="8">
        <v>5.84</v>
      </c>
      <c r="F50" s="8">
        <v>5.38</v>
      </c>
      <c r="G50" s="7">
        <v>41</v>
      </c>
      <c r="H50" s="31" t="s">
        <v>61</v>
      </c>
    </row>
    <row r="51" spans="1:9" x14ac:dyDescent="0.25">
      <c r="A51" s="106"/>
      <c r="B51" s="29" t="s">
        <v>64</v>
      </c>
      <c r="C51" s="35">
        <v>100</v>
      </c>
      <c r="D51" s="8">
        <v>11.72</v>
      </c>
      <c r="E51" s="8">
        <v>16.239999999999998</v>
      </c>
      <c r="F51" s="8">
        <v>17.420000000000002</v>
      </c>
      <c r="G51" s="7">
        <v>309.27999999999997</v>
      </c>
      <c r="H51" s="31" t="s">
        <v>63</v>
      </c>
    </row>
    <row r="52" spans="1:9" x14ac:dyDescent="0.25">
      <c r="A52" s="106"/>
      <c r="B52" s="29" t="s">
        <v>29</v>
      </c>
      <c r="C52" s="35">
        <v>30</v>
      </c>
      <c r="D52" s="8">
        <v>1.98</v>
      </c>
      <c r="E52" s="8">
        <v>0.36</v>
      </c>
      <c r="F52" s="8">
        <v>10.02</v>
      </c>
      <c r="G52" s="7">
        <v>82.2</v>
      </c>
      <c r="H52" s="31" t="s">
        <v>28</v>
      </c>
    </row>
    <row r="53" spans="1:9" x14ac:dyDescent="0.25">
      <c r="A53" s="106"/>
      <c r="B53" s="29" t="s">
        <v>66</v>
      </c>
      <c r="C53" s="35">
        <v>180</v>
      </c>
      <c r="D53" s="8">
        <v>5.65</v>
      </c>
      <c r="E53" s="8">
        <v>0.67</v>
      </c>
      <c r="F53" s="8">
        <v>31.92</v>
      </c>
      <c r="G53" s="7">
        <v>156.30000000000001</v>
      </c>
      <c r="H53" s="31" t="s">
        <v>65</v>
      </c>
    </row>
    <row r="54" spans="1:9" x14ac:dyDescent="0.25">
      <c r="A54" s="106"/>
      <c r="B54" s="29" t="s">
        <v>33</v>
      </c>
      <c r="C54" s="35">
        <v>30</v>
      </c>
      <c r="D54" s="8">
        <v>2.37</v>
      </c>
      <c r="E54" s="8">
        <v>0.3</v>
      </c>
      <c r="F54" s="8">
        <v>14.49</v>
      </c>
      <c r="G54" s="7">
        <v>64.08</v>
      </c>
      <c r="H54" s="31" t="s">
        <v>32</v>
      </c>
    </row>
    <row r="55" spans="1:9" x14ac:dyDescent="0.25">
      <c r="A55" s="106"/>
      <c r="B55" s="29" t="s">
        <v>68</v>
      </c>
      <c r="C55" s="35">
        <v>200</v>
      </c>
      <c r="D55" s="8">
        <v>0.61</v>
      </c>
      <c r="E55" s="8">
        <v>0.25</v>
      </c>
      <c r="F55" s="8">
        <v>18.68</v>
      </c>
      <c r="G55" s="7">
        <v>79.38</v>
      </c>
      <c r="H55" s="31" t="s">
        <v>67</v>
      </c>
    </row>
    <row r="56" spans="1:9" s="4" customFormat="1" x14ac:dyDescent="0.25">
      <c r="A56" s="107" t="s">
        <v>37</v>
      </c>
      <c r="B56" s="108"/>
      <c r="C56" s="32">
        <f>SUM(C49:C55)</f>
        <v>890</v>
      </c>
      <c r="D56" s="6">
        <v>23.640000000000004</v>
      </c>
      <c r="E56" s="6">
        <v>27.27</v>
      </c>
      <c r="F56" s="6">
        <v>102.87</v>
      </c>
      <c r="G56" s="33">
        <v>787.92000000000007</v>
      </c>
      <c r="H56" s="34"/>
      <c r="I56" s="55"/>
    </row>
    <row r="57" spans="1:9" s="4" customFormat="1" ht="13.8" thickBot="1" x14ac:dyDescent="0.3">
      <c r="A57" s="109" t="s">
        <v>38</v>
      </c>
      <c r="B57" s="110"/>
      <c r="C57" s="36">
        <f>C48+C56</f>
        <v>1440</v>
      </c>
      <c r="D57" s="36">
        <f t="shared" ref="D57:G57" si="2">D48+D56</f>
        <v>44.28</v>
      </c>
      <c r="E57" s="36">
        <f t="shared" si="2"/>
        <v>49.55</v>
      </c>
      <c r="F57" s="36">
        <f t="shared" si="2"/>
        <v>191</v>
      </c>
      <c r="G57" s="36">
        <f t="shared" si="2"/>
        <v>1388.0700000000002</v>
      </c>
      <c r="H57" s="39"/>
      <c r="I57" s="55"/>
    </row>
    <row r="58" spans="1:9" s="4" customFormat="1" x14ac:dyDescent="0.25">
      <c r="A58" s="103" t="s">
        <v>69</v>
      </c>
      <c r="B58" s="104"/>
      <c r="C58" s="104"/>
      <c r="D58" s="104"/>
      <c r="E58" s="104"/>
      <c r="F58" s="104"/>
      <c r="G58" s="104"/>
      <c r="H58" s="105"/>
      <c r="I58" s="55"/>
    </row>
    <row r="59" spans="1:9" x14ac:dyDescent="0.25">
      <c r="A59" s="106" t="s">
        <v>10</v>
      </c>
      <c r="B59" s="29" t="str">
        <f>'[3]Мл. школьники (1)'!$G$9</f>
        <v>Каша "Дружба"</v>
      </c>
      <c r="C59" s="35">
        <v>300</v>
      </c>
      <c r="D59" s="8">
        <v>25.06</v>
      </c>
      <c r="E59" s="8">
        <v>23.47</v>
      </c>
      <c r="F59" s="8">
        <v>56.06</v>
      </c>
      <c r="G59" s="7">
        <v>307.5</v>
      </c>
      <c r="H59" s="40">
        <v>53</v>
      </c>
    </row>
    <row r="60" spans="1:9" x14ac:dyDescent="0.25">
      <c r="A60" s="106"/>
      <c r="B60" s="29" t="s">
        <v>15</v>
      </c>
      <c r="C60" s="35">
        <v>50</v>
      </c>
      <c r="D60" s="8">
        <v>5.45</v>
      </c>
      <c r="E60" s="8">
        <v>0.5</v>
      </c>
      <c r="F60" s="8">
        <v>24.15</v>
      </c>
      <c r="G60" s="7">
        <v>256.8</v>
      </c>
      <c r="H60" s="31" t="s">
        <v>14</v>
      </c>
    </row>
    <row r="61" spans="1:9" x14ac:dyDescent="0.25">
      <c r="A61" s="106"/>
      <c r="B61" s="29" t="s">
        <v>71</v>
      </c>
      <c r="C61" s="35">
        <v>10</v>
      </c>
      <c r="D61" s="8">
        <v>0.08</v>
      </c>
      <c r="E61" s="8">
        <v>7.25</v>
      </c>
      <c r="F61" s="8">
        <v>0.13</v>
      </c>
      <c r="G61" s="7">
        <v>66</v>
      </c>
      <c r="H61" s="31" t="s">
        <v>70</v>
      </c>
    </row>
    <row r="62" spans="1:9" x14ac:dyDescent="0.25">
      <c r="A62" s="106"/>
      <c r="B62" s="29" t="s">
        <v>18</v>
      </c>
      <c r="C62" s="35">
        <v>200</v>
      </c>
      <c r="D62" s="8">
        <v>0.06</v>
      </c>
      <c r="E62" s="8">
        <v>0.02</v>
      </c>
      <c r="F62" s="8">
        <v>17.96</v>
      </c>
      <c r="G62" s="7">
        <v>195.82</v>
      </c>
      <c r="H62" s="31" t="s">
        <v>17</v>
      </c>
    </row>
    <row r="63" spans="1:9" s="4" customFormat="1" x14ac:dyDescent="0.25">
      <c r="A63" s="107" t="s">
        <v>21</v>
      </c>
      <c r="B63" s="108"/>
      <c r="C63" s="32">
        <f>SUM(C59:C62)</f>
        <v>560</v>
      </c>
      <c r="D63" s="6">
        <v>30.649999999999995</v>
      </c>
      <c r="E63" s="6">
        <v>31.24</v>
      </c>
      <c r="F63" s="6">
        <v>98.300000000000011</v>
      </c>
      <c r="G63" s="33">
        <v>814.6099999999999</v>
      </c>
      <c r="H63" s="34"/>
      <c r="I63" s="55"/>
    </row>
    <row r="64" spans="1:9" ht="26.4" x14ac:dyDescent="0.25">
      <c r="A64" s="106" t="s">
        <v>22</v>
      </c>
      <c r="B64" s="29" t="s">
        <v>73</v>
      </c>
      <c r="C64" s="35">
        <v>100</v>
      </c>
      <c r="D64" s="8">
        <v>0.74</v>
      </c>
      <c r="E64" s="8">
        <v>0.05</v>
      </c>
      <c r="F64" s="8">
        <v>6.89</v>
      </c>
      <c r="G64" s="7">
        <v>49.02</v>
      </c>
      <c r="H64" s="31" t="s">
        <v>72</v>
      </c>
    </row>
    <row r="65" spans="1:9" x14ac:dyDescent="0.25">
      <c r="A65" s="106"/>
      <c r="B65" s="29" t="s">
        <v>75</v>
      </c>
      <c r="C65" s="35">
        <v>250</v>
      </c>
      <c r="D65" s="8">
        <v>4.4000000000000004</v>
      </c>
      <c r="E65" s="8">
        <v>14.22</v>
      </c>
      <c r="F65" s="8">
        <v>13.22</v>
      </c>
      <c r="G65" s="7">
        <v>118.6</v>
      </c>
      <c r="H65" s="31" t="s">
        <v>74</v>
      </c>
    </row>
    <row r="66" spans="1:9" x14ac:dyDescent="0.25">
      <c r="A66" s="106"/>
      <c r="B66" s="29" t="s">
        <v>29</v>
      </c>
      <c r="C66" s="35">
        <v>30</v>
      </c>
      <c r="D66" s="8">
        <v>1.98</v>
      </c>
      <c r="E66" s="8">
        <v>0.36</v>
      </c>
      <c r="F66" s="8">
        <v>10.02</v>
      </c>
      <c r="G66" s="7">
        <v>82.2</v>
      </c>
      <c r="H66" s="31" t="s">
        <v>28</v>
      </c>
    </row>
    <row r="67" spans="1:9" x14ac:dyDescent="0.25">
      <c r="A67" s="106"/>
      <c r="B67" s="29" t="s">
        <v>77</v>
      </c>
      <c r="C67" s="35">
        <v>280</v>
      </c>
      <c r="D67" s="8">
        <v>20.329999999999998</v>
      </c>
      <c r="E67" s="8">
        <v>12.55</v>
      </c>
      <c r="F67" s="8">
        <v>42.89</v>
      </c>
      <c r="G67" s="7">
        <v>366.41</v>
      </c>
      <c r="H67" s="31" t="s">
        <v>76</v>
      </c>
    </row>
    <row r="68" spans="1:9" x14ac:dyDescent="0.25">
      <c r="A68" s="106"/>
      <c r="B68" s="29" t="s">
        <v>33</v>
      </c>
      <c r="C68" s="35">
        <v>30</v>
      </c>
      <c r="D68" s="8">
        <v>2.37</v>
      </c>
      <c r="E68" s="8">
        <v>0.3</v>
      </c>
      <c r="F68" s="8">
        <v>14.49</v>
      </c>
      <c r="G68" s="7">
        <v>64.08</v>
      </c>
      <c r="H68" s="31" t="s">
        <v>32</v>
      </c>
    </row>
    <row r="69" spans="1:9" x14ac:dyDescent="0.25">
      <c r="A69" s="106"/>
      <c r="B69" s="29" t="s">
        <v>51</v>
      </c>
      <c r="C69" s="35">
        <v>200</v>
      </c>
      <c r="D69" s="8">
        <v>0.59</v>
      </c>
      <c r="E69" s="8">
        <v>7.0000000000000007E-2</v>
      </c>
      <c r="F69" s="8">
        <v>28.82</v>
      </c>
      <c r="G69" s="7">
        <v>119.52</v>
      </c>
      <c r="H69" s="31" t="s">
        <v>50</v>
      </c>
    </row>
    <row r="70" spans="1:9" s="4" customFormat="1" x14ac:dyDescent="0.25">
      <c r="A70" s="107" t="s">
        <v>37</v>
      </c>
      <c r="B70" s="108"/>
      <c r="C70" s="32">
        <f>SUM(C64:C69)</f>
        <v>890</v>
      </c>
      <c r="D70" s="6">
        <v>30.41</v>
      </c>
      <c r="E70" s="6">
        <v>27.55</v>
      </c>
      <c r="F70" s="6">
        <v>116.32999999999998</v>
      </c>
      <c r="G70" s="33">
        <v>799.83</v>
      </c>
      <c r="H70" s="34"/>
      <c r="I70" s="55"/>
    </row>
    <row r="71" spans="1:9" s="4" customFormat="1" ht="13.8" thickBot="1" x14ac:dyDescent="0.3">
      <c r="A71" s="109" t="s">
        <v>38</v>
      </c>
      <c r="B71" s="110"/>
      <c r="C71" s="36">
        <f>C63+C70</f>
        <v>1450</v>
      </c>
      <c r="D71" s="36">
        <f t="shared" ref="D71:G71" si="3">D63+D70</f>
        <v>61.059999999999995</v>
      </c>
      <c r="E71" s="36">
        <f t="shared" si="3"/>
        <v>58.79</v>
      </c>
      <c r="F71" s="36">
        <f t="shared" si="3"/>
        <v>214.63</v>
      </c>
      <c r="G71" s="36">
        <f t="shared" si="3"/>
        <v>1614.44</v>
      </c>
      <c r="H71" s="39"/>
      <c r="I71" s="55"/>
    </row>
    <row r="72" spans="1:9" s="4" customFormat="1" x14ac:dyDescent="0.25">
      <c r="A72" s="103" t="s">
        <v>78</v>
      </c>
      <c r="B72" s="104"/>
      <c r="C72" s="104"/>
      <c r="D72" s="104"/>
      <c r="E72" s="104"/>
      <c r="F72" s="104"/>
      <c r="G72" s="104"/>
      <c r="H72" s="105"/>
      <c r="I72" s="55"/>
    </row>
    <row r="73" spans="1:9" ht="16.5" customHeight="1" x14ac:dyDescent="0.25">
      <c r="A73" s="106" t="s">
        <v>10</v>
      </c>
      <c r="B73" s="66" t="str">
        <f>'Мл. шк'!B73</f>
        <v>Запеканка из творога с повидлом или джемом</v>
      </c>
      <c r="C73" s="71">
        <v>300</v>
      </c>
      <c r="D73" s="68">
        <f>'Мл. шк'!D73</f>
        <v>29.22</v>
      </c>
      <c r="E73" s="68">
        <f>'Мл. шк'!E73</f>
        <v>22.12</v>
      </c>
      <c r="F73" s="68">
        <f>'Мл. шк'!F73</f>
        <v>56</v>
      </c>
      <c r="G73" s="69">
        <f>'Мл. шк'!G73</f>
        <v>540</v>
      </c>
      <c r="H73" s="70" t="str">
        <f>'Мл. шк'!H73</f>
        <v>223</v>
      </c>
    </row>
    <row r="74" spans="1:9" x14ac:dyDescent="0.25">
      <c r="A74" s="106"/>
      <c r="B74" s="29" t="s">
        <v>15</v>
      </c>
      <c r="C74" s="35">
        <v>50</v>
      </c>
      <c r="D74" s="8">
        <v>5.45</v>
      </c>
      <c r="E74" s="8">
        <v>0.5</v>
      </c>
      <c r="F74" s="8">
        <v>24.15</v>
      </c>
      <c r="G74" s="7">
        <v>256.8</v>
      </c>
      <c r="H74" s="31" t="s">
        <v>14</v>
      </c>
    </row>
    <row r="75" spans="1:9" x14ac:dyDescent="0.25">
      <c r="A75" s="106"/>
      <c r="B75" s="29" t="s">
        <v>41</v>
      </c>
      <c r="C75" s="35">
        <v>200</v>
      </c>
      <c r="D75" s="8">
        <v>0.12</v>
      </c>
      <c r="E75" s="8">
        <v>0.02</v>
      </c>
      <c r="F75" s="8">
        <v>13.7</v>
      </c>
      <c r="G75" s="7">
        <v>55.86</v>
      </c>
      <c r="H75" s="31" t="s">
        <v>40</v>
      </c>
    </row>
    <row r="76" spans="1:9" s="4" customFormat="1" x14ac:dyDescent="0.25">
      <c r="A76" s="107" t="s">
        <v>21</v>
      </c>
      <c r="B76" s="108"/>
      <c r="C76" s="32">
        <f>SUM(C73:C75)</f>
        <v>550</v>
      </c>
      <c r="D76" s="6">
        <v>22.060000000000002</v>
      </c>
      <c r="E76" s="6">
        <v>20.91</v>
      </c>
      <c r="F76" s="6">
        <v>85.470000000000013</v>
      </c>
      <c r="G76" s="33">
        <v>664.67</v>
      </c>
      <c r="H76" s="34"/>
      <c r="I76" s="55"/>
    </row>
    <row r="77" spans="1:9" ht="26.4" x14ac:dyDescent="0.25">
      <c r="A77" s="106" t="s">
        <v>22</v>
      </c>
      <c r="B77" s="29" t="s">
        <v>81</v>
      </c>
      <c r="C77" s="35">
        <v>100</v>
      </c>
      <c r="D77" s="8">
        <v>0.51</v>
      </c>
      <c r="E77" s="8">
        <v>3.02</v>
      </c>
      <c r="F77" s="8">
        <v>1.55</v>
      </c>
      <c r="G77" s="7">
        <v>35.46</v>
      </c>
      <c r="H77" s="31" t="s">
        <v>80</v>
      </c>
    </row>
    <row r="78" spans="1:9" x14ac:dyDescent="0.25">
      <c r="A78" s="106"/>
      <c r="B78" s="29" t="s">
        <v>83</v>
      </c>
      <c r="C78" s="35">
        <v>250</v>
      </c>
      <c r="D78" s="8">
        <v>1.4</v>
      </c>
      <c r="E78" s="8">
        <v>7.9</v>
      </c>
      <c r="F78" s="8">
        <v>20.72</v>
      </c>
      <c r="G78" s="7">
        <v>64</v>
      </c>
      <c r="H78" s="31" t="s">
        <v>82</v>
      </c>
    </row>
    <row r="79" spans="1:9" x14ac:dyDescent="0.25">
      <c r="A79" s="106"/>
      <c r="B79" s="29" t="s">
        <v>29</v>
      </c>
      <c r="C79" s="35">
        <v>30</v>
      </c>
      <c r="D79" s="8">
        <v>1.98</v>
      </c>
      <c r="E79" s="8">
        <v>0.36</v>
      </c>
      <c r="F79" s="8">
        <v>10.02</v>
      </c>
      <c r="G79" s="7">
        <v>82.2</v>
      </c>
      <c r="H79" s="31" t="s">
        <v>28</v>
      </c>
    </row>
    <row r="80" spans="1:9" x14ac:dyDescent="0.25">
      <c r="A80" s="106"/>
      <c r="B80" s="29" t="s">
        <v>85</v>
      </c>
      <c r="C80" s="35">
        <v>100</v>
      </c>
      <c r="D80" s="8">
        <v>13.41</v>
      </c>
      <c r="E80" s="8">
        <v>10.9</v>
      </c>
      <c r="F80" s="8">
        <v>21.81</v>
      </c>
      <c r="G80" s="7">
        <v>157.18</v>
      </c>
      <c r="H80" s="31" t="s">
        <v>84</v>
      </c>
    </row>
    <row r="81" spans="1:9" ht="26.4" x14ac:dyDescent="0.25">
      <c r="A81" s="106"/>
      <c r="B81" s="29" t="s">
        <v>86</v>
      </c>
      <c r="C81" s="35">
        <v>180</v>
      </c>
      <c r="D81" s="8">
        <v>8.3000000000000007</v>
      </c>
      <c r="E81" s="8">
        <v>8.9499999999999993</v>
      </c>
      <c r="F81" s="8">
        <v>37.36</v>
      </c>
      <c r="G81" s="7">
        <v>262.5</v>
      </c>
      <c r="H81" s="31" t="s">
        <v>32</v>
      </c>
    </row>
    <row r="82" spans="1:9" x14ac:dyDescent="0.25">
      <c r="A82" s="106"/>
      <c r="B82" s="29" t="s">
        <v>33</v>
      </c>
      <c r="C82" s="35">
        <v>30</v>
      </c>
      <c r="D82" s="8">
        <v>2.37</v>
      </c>
      <c r="E82" s="8">
        <v>0.3</v>
      </c>
      <c r="F82" s="8">
        <v>14.49</v>
      </c>
      <c r="G82" s="7">
        <v>64.08</v>
      </c>
      <c r="H82" s="31" t="s">
        <v>32</v>
      </c>
    </row>
    <row r="83" spans="1:9" x14ac:dyDescent="0.25">
      <c r="A83" s="106"/>
      <c r="B83" s="29" t="s">
        <v>87</v>
      </c>
      <c r="C83" s="35">
        <v>200</v>
      </c>
      <c r="D83" s="8">
        <v>0.05</v>
      </c>
      <c r="E83" s="8">
        <v>0.02</v>
      </c>
      <c r="F83" s="8">
        <v>12.56</v>
      </c>
      <c r="G83" s="7">
        <v>50.24</v>
      </c>
      <c r="H83" s="31" t="s">
        <v>40</v>
      </c>
    </row>
    <row r="84" spans="1:9" s="4" customFormat="1" x14ac:dyDescent="0.25">
      <c r="A84" s="107" t="s">
        <v>37</v>
      </c>
      <c r="B84" s="108"/>
      <c r="C84" s="32">
        <f>SUM(C77:C83)</f>
        <v>890</v>
      </c>
      <c r="D84" s="6">
        <v>28.020000000000003</v>
      </c>
      <c r="E84" s="6">
        <v>31.45</v>
      </c>
      <c r="F84" s="6">
        <v>118.50999999999999</v>
      </c>
      <c r="G84" s="33">
        <v>715.66000000000008</v>
      </c>
      <c r="H84" s="34"/>
      <c r="I84" s="55"/>
    </row>
    <row r="85" spans="1:9" s="4" customFormat="1" ht="13.8" thickBot="1" x14ac:dyDescent="0.3">
      <c r="A85" s="109" t="s">
        <v>38</v>
      </c>
      <c r="B85" s="110"/>
      <c r="C85" s="36">
        <f>C76+C84</f>
        <v>1440</v>
      </c>
      <c r="D85" s="36">
        <f t="shared" ref="D85:G85" si="4">D76+D84</f>
        <v>50.080000000000005</v>
      </c>
      <c r="E85" s="36">
        <f t="shared" si="4"/>
        <v>52.36</v>
      </c>
      <c r="F85" s="36">
        <f t="shared" si="4"/>
        <v>203.98000000000002</v>
      </c>
      <c r="G85" s="36">
        <f t="shared" si="4"/>
        <v>1380.33</v>
      </c>
      <c r="H85" s="39"/>
      <c r="I85" s="55"/>
    </row>
    <row r="86" spans="1:9" s="4" customFormat="1" x14ac:dyDescent="0.25">
      <c r="A86" s="103" t="s">
        <v>88</v>
      </c>
      <c r="B86" s="104"/>
      <c r="C86" s="104"/>
      <c r="D86" s="104"/>
      <c r="E86" s="104"/>
      <c r="F86" s="104"/>
      <c r="G86" s="104"/>
      <c r="H86" s="105"/>
      <c r="I86" s="55"/>
    </row>
    <row r="87" spans="1:9" x14ac:dyDescent="0.25">
      <c r="A87" s="106" t="s">
        <v>10</v>
      </c>
      <c r="B87" s="29" t="str">
        <f>'[4]Мл. школьники (1)'!$G$9</f>
        <v>Суп молочный с макаронными изделиями</v>
      </c>
      <c r="C87" s="35">
        <v>250</v>
      </c>
      <c r="D87" s="8">
        <v>11.54</v>
      </c>
      <c r="E87" s="8">
        <v>17.86</v>
      </c>
      <c r="F87" s="8">
        <v>31.52</v>
      </c>
      <c r="G87" s="7">
        <v>188.66</v>
      </c>
      <c r="H87" s="31" t="str">
        <f>'[4]Мл. школьники (1)'!$G$10</f>
        <v>54-19к-20</v>
      </c>
    </row>
    <row r="88" spans="1:9" x14ac:dyDescent="0.25">
      <c r="A88" s="106"/>
      <c r="B88" s="29" t="s">
        <v>15</v>
      </c>
      <c r="C88" s="35">
        <v>50</v>
      </c>
      <c r="D88" s="8">
        <v>5.45</v>
      </c>
      <c r="E88" s="8">
        <v>0.5</v>
      </c>
      <c r="F88" s="8">
        <v>24.15</v>
      </c>
      <c r="G88" s="7">
        <v>256.8</v>
      </c>
      <c r="H88" s="31" t="s">
        <v>14</v>
      </c>
    </row>
    <row r="89" spans="1:9" x14ac:dyDescent="0.25">
      <c r="A89" s="106"/>
      <c r="B89" s="29" t="s">
        <v>18</v>
      </c>
      <c r="C89" s="35">
        <v>200</v>
      </c>
      <c r="D89" s="8">
        <v>0.06</v>
      </c>
      <c r="E89" s="8">
        <v>0.02</v>
      </c>
      <c r="F89" s="8">
        <v>17.96</v>
      </c>
      <c r="G89" s="7">
        <v>195.82</v>
      </c>
      <c r="H89" s="31" t="s">
        <v>17</v>
      </c>
    </row>
    <row r="90" spans="1:9" x14ac:dyDescent="0.25">
      <c r="A90" s="106"/>
      <c r="B90" s="29" t="s">
        <v>20</v>
      </c>
      <c r="C90" s="35">
        <v>50</v>
      </c>
      <c r="D90" s="8">
        <v>4.75</v>
      </c>
      <c r="E90" s="8">
        <v>5.9</v>
      </c>
      <c r="F90" s="8">
        <v>37.450000000000003</v>
      </c>
      <c r="G90" s="7">
        <v>308.55</v>
      </c>
      <c r="H90" s="31" t="s">
        <v>19</v>
      </c>
    </row>
    <row r="91" spans="1:9" s="4" customFormat="1" x14ac:dyDescent="0.25">
      <c r="A91" s="107" t="s">
        <v>21</v>
      </c>
      <c r="B91" s="108"/>
      <c r="C91" s="32">
        <f>SUM(C87:C90)</f>
        <v>550</v>
      </c>
      <c r="D91" s="6">
        <v>21.799999999999997</v>
      </c>
      <c r="E91" s="6">
        <v>24.28</v>
      </c>
      <c r="F91" s="6">
        <v>111.08</v>
      </c>
      <c r="G91" s="33">
        <v>949.82999999999993</v>
      </c>
      <c r="H91" s="34"/>
      <c r="I91" s="55"/>
    </row>
    <row r="92" spans="1:9" ht="26.4" x14ac:dyDescent="0.25">
      <c r="A92" s="106" t="s">
        <v>22</v>
      </c>
      <c r="B92" s="29" t="s">
        <v>24</v>
      </c>
      <c r="C92" s="35">
        <v>100</v>
      </c>
      <c r="D92" s="8">
        <v>0.42</v>
      </c>
      <c r="E92" s="8">
        <v>0.06</v>
      </c>
      <c r="F92" s="8">
        <v>1.1399999999999999</v>
      </c>
      <c r="G92" s="7">
        <v>18</v>
      </c>
      <c r="H92" s="31" t="s">
        <v>23</v>
      </c>
    </row>
    <row r="93" spans="1:9" x14ac:dyDescent="0.25">
      <c r="A93" s="106"/>
      <c r="B93" s="29" t="s">
        <v>27</v>
      </c>
      <c r="C93" s="35">
        <v>250</v>
      </c>
      <c r="D93" s="8">
        <v>19.28</v>
      </c>
      <c r="E93" s="8">
        <v>3.88</v>
      </c>
      <c r="F93" s="8">
        <v>64.84</v>
      </c>
      <c r="G93" s="7">
        <v>473</v>
      </c>
      <c r="H93" s="31" t="s">
        <v>26</v>
      </c>
    </row>
    <row r="94" spans="1:9" x14ac:dyDescent="0.25">
      <c r="A94" s="106"/>
      <c r="B94" s="29" t="s">
        <v>29</v>
      </c>
      <c r="C94" s="35">
        <v>30</v>
      </c>
      <c r="D94" s="8">
        <v>1.98</v>
      </c>
      <c r="E94" s="8">
        <v>0.36</v>
      </c>
      <c r="F94" s="8">
        <v>10.02</v>
      </c>
      <c r="G94" s="7">
        <v>82.2</v>
      </c>
      <c r="H94" s="31" t="s">
        <v>28</v>
      </c>
    </row>
    <row r="95" spans="1:9" x14ac:dyDescent="0.25">
      <c r="A95" s="106"/>
      <c r="B95" s="29" t="str">
        <f>'[1]Мл. школьники'!$G$8</f>
        <v>Макаронные изделия с отварной говядиной</v>
      </c>
      <c r="C95" s="35">
        <v>280</v>
      </c>
      <c r="D95" s="8">
        <v>23.5</v>
      </c>
      <c r="E95" s="8">
        <v>25.68</v>
      </c>
      <c r="F95" s="8">
        <v>108.94</v>
      </c>
      <c r="G95" s="7">
        <v>610.75</v>
      </c>
      <c r="H95" s="31" t="str">
        <f>'[1]Мл. школьники'!$G$9</f>
        <v>193</v>
      </c>
    </row>
    <row r="96" spans="1:9" x14ac:dyDescent="0.25">
      <c r="A96" s="106"/>
      <c r="B96" s="29" t="s">
        <v>33</v>
      </c>
      <c r="C96" s="35">
        <v>30</v>
      </c>
      <c r="D96" s="8">
        <v>2.37</v>
      </c>
      <c r="E96" s="8">
        <v>0.3</v>
      </c>
      <c r="F96" s="8">
        <v>14.49</v>
      </c>
      <c r="G96" s="7">
        <v>64.08</v>
      </c>
      <c r="H96" s="31" t="s">
        <v>32</v>
      </c>
    </row>
    <row r="97" spans="1:9" x14ac:dyDescent="0.25">
      <c r="A97" s="106"/>
      <c r="B97" s="29" t="s">
        <v>35</v>
      </c>
      <c r="C97" s="35">
        <v>200</v>
      </c>
      <c r="D97" s="8">
        <v>0.11</v>
      </c>
      <c r="E97" s="8">
        <v>0.02</v>
      </c>
      <c r="F97" s="8">
        <v>12.33</v>
      </c>
      <c r="G97" s="7">
        <v>122.27</v>
      </c>
      <c r="H97" s="31" t="s">
        <v>34</v>
      </c>
    </row>
    <row r="98" spans="1:9" s="4" customFormat="1" x14ac:dyDescent="0.25">
      <c r="A98" s="107" t="s">
        <v>37</v>
      </c>
      <c r="B98" s="108"/>
      <c r="C98" s="32">
        <f>SUM(C92:C97)</f>
        <v>890</v>
      </c>
      <c r="D98" s="6">
        <v>77.610000000000014</v>
      </c>
      <c r="E98" s="6">
        <v>45.71</v>
      </c>
      <c r="F98" s="6">
        <v>161.14000000000001</v>
      </c>
      <c r="G98" s="33">
        <v>1694.73</v>
      </c>
      <c r="H98" s="34"/>
      <c r="I98" s="55"/>
    </row>
    <row r="99" spans="1:9" s="4" customFormat="1" ht="13.8" thickBot="1" x14ac:dyDescent="0.3">
      <c r="A99" s="109" t="s">
        <v>38</v>
      </c>
      <c r="B99" s="110"/>
      <c r="C99" s="36">
        <f>C91+C98</f>
        <v>1440</v>
      </c>
      <c r="D99" s="36">
        <f t="shared" ref="D99:G99" si="5">D91+D98</f>
        <v>99.410000000000011</v>
      </c>
      <c r="E99" s="36">
        <f t="shared" si="5"/>
        <v>69.990000000000009</v>
      </c>
      <c r="F99" s="36">
        <f t="shared" si="5"/>
        <v>272.22000000000003</v>
      </c>
      <c r="G99" s="36">
        <f t="shared" si="5"/>
        <v>2644.56</v>
      </c>
      <c r="H99" s="39"/>
      <c r="I99" s="55"/>
    </row>
    <row r="100" spans="1:9" s="4" customFormat="1" x14ac:dyDescent="0.25">
      <c r="A100" s="103" t="s">
        <v>89</v>
      </c>
      <c r="B100" s="104"/>
      <c r="C100" s="104"/>
      <c r="D100" s="104"/>
      <c r="E100" s="104"/>
      <c r="F100" s="104"/>
      <c r="G100" s="104"/>
      <c r="H100" s="105"/>
      <c r="I100" s="55"/>
    </row>
    <row r="101" spans="1:9" x14ac:dyDescent="0.25">
      <c r="A101" s="106" t="s">
        <v>10</v>
      </c>
      <c r="B101" s="66" t="str">
        <f t="shared" ref="B101:H101" si="6">B30</f>
        <v>Омлет натуральный</v>
      </c>
      <c r="C101" s="71">
        <f t="shared" si="6"/>
        <v>300</v>
      </c>
      <c r="D101" s="68">
        <f t="shared" si="6"/>
        <v>14.86</v>
      </c>
      <c r="E101" s="68">
        <f t="shared" si="6"/>
        <v>26.48</v>
      </c>
      <c r="F101" s="68">
        <f t="shared" si="6"/>
        <v>2.82</v>
      </c>
      <c r="G101" s="69">
        <f t="shared" si="6"/>
        <v>308.95999999999998</v>
      </c>
      <c r="H101" s="70" t="str">
        <f t="shared" si="6"/>
        <v>210</v>
      </c>
    </row>
    <row r="102" spans="1:9" x14ac:dyDescent="0.25">
      <c r="A102" s="106"/>
      <c r="B102" s="29" t="s">
        <v>15</v>
      </c>
      <c r="C102" s="35">
        <v>50</v>
      </c>
      <c r="D102" s="8">
        <v>5.45</v>
      </c>
      <c r="E102" s="8">
        <v>0.5</v>
      </c>
      <c r="F102" s="8">
        <v>24.15</v>
      </c>
      <c r="G102" s="7">
        <v>256.8</v>
      </c>
      <c r="H102" s="31" t="s">
        <v>14</v>
      </c>
    </row>
    <row r="103" spans="1:9" x14ac:dyDescent="0.25">
      <c r="A103" s="106"/>
      <c r="B103" s="29" t="s">
        <v>41</v>
      </c>
      <c r="C103" s="35">
        <v>200</v>
      </c>
      <c r="D103" s="8">
        <v>0.12</v>
      </c>
      <c r="E103" s="8">
        <v>0.02</v>
      </c>
      <c r="F103" s="8">
        <v>13.7</v>
      </c>
      <c r="G103" s="7">
        <v>55.86</v>
      </c>
      <c r="H103" s="31" t="s">
        <v>40</v>
      </c>
    </row>
    <row r="104" spans="1:9" s="4" customFormat="1" x14ac:dyDescent="0.25">
      <c r="A104" s="107" t="s">
        <v>21</v>
      </c>
      <c r="B104" s="108"/>
      <c r="C104" s="32">
        <f>SUM(C101:C103)</f>
        <v>550</v>
      </c>
      <c r="D104" s="6">
        <v>31.75</v>
      </c>
      <c r="E104" s="6">
        <v>33.590000000000003</v>
      </c>
      <c r="F104" s="6">
        <v>92.53</v>
      </c>
      <c r="G104" s="33">
        <v>694.33</v>
      </c>
      <c r="H104" s="34"/>
      <c r="I104" s="55"/>
    </row>
    <row r="105" spans="1:9" ht="26.4" x14ac:dyDescent="0.25">
      <c r="A105" s="106" t="s">
        <v>22</v>
      </c>
      <c r="B105" s="29" t="s">
        <v>73</v>
      </c>
      <c r="C105" s="35">
        <v>100</v>
      </c>
      <c r="D105" s="8">
        <v>0.74</v>
      </c>
      <c r="E105" s="8">
        <v>0.05</v>
      </c>
      <c r="F105" s="8">
        <v>6.89</v>
      </c>
      <c r="G105" s="7">
        <v>49.02</v>
      </c>
      <c r="H105" s="31" t="s">
        <v>72</v>
      </c>
    </row>
    <row r="106" spans="1:9" x14ac:dyDescent="0.25">
      <c r="A106" s="106"/>
      <c r="B106" s="29" t="s">
        <v>75</v>
      </c>
      <c r="C106" s="35">
        <v>250</v>
      </c>
      <c r="D106" s="8">
        <v>4.4000000000000004</v>
      </c>
      <c r="E106" s="8">
        <v>14.22</v>
      </c>
      <c r="F106" s="8">
        <v>13.22</v>
      </c>
      <c r="G106" s="7">
        <v>118.6</v>
      </c>
      <c r="H106" s="31" t="s">
        <v>74</v>
      </c>
    </row>
    <row r="107" spans="1:9" x14ac:dyDescent="0.25">
      <c r="A107" s="106"/>
      <c r="B107" s="29" t="s">
        <v>29</v>
      </c>
      <c r="C107" s="35">
        <v>30</v>
      </c>
      <c r="D107" s="8">
        <v>1.98</v>
      </c>
      <c r="E107" s="8">
        <v>0.36</v>
      </c>
      <c r="F107" s="8">
        <v>10.02</v>
      </c>
      <c r="G107" s="7">
        <v>82.2</v>
      </c>
      <c r="H107" s="31" t="s">
        <v>28</v>
      </c>
    </row>
    <row r="108" spans="1:9" x14ac:dyDescent="0.25">
      <c r="A108" s="106"/>
      <c r="B108" s="29" t="s">
        <v>85</v>
      </c>
      <c r="C108" s="35">
        <v>100</v>
      </c>
      <c r="D108" s="8">
        <v>13.41</v>
      </c>
      <c r="E108" s="8">
        <v>10.9</v>
      </c>
      <c r="F108" s="8">
        <v>21.81</v>
      </c>
      <c r="G108" s="7">
        <v>157.18</v>
      </c>
      <c r="H108" s="31" t="s">
        <v>84</v>
      </c>
    </row>
    <row r="109" spans="1:9" x14ac:dyDescent="0.25">
      <c r="A109" s="106"/>
      <c r="B109" s="29" t="s">
        <v>48</v>
      </c>
      <c r="C109" s="35">
        <v>180</v>
      </c>
      <c r="D109" s="8">
        <v>9.11</v>
      </c>
      <c r="E109" s="8">
        <v>9.15</v>
      </c>
      <c r="F109" s="8">
        <v>37.479999999999997</v>
      </c>
      <c r="G109" s="7">
        <v>172.86</v>
      </c>
      <c r="H109" s="31" t="s">
        <v>47</v>
      </c>
    </row>
    <row r="110" spans="1:9" x14ac:dyDescent="0.25">
      <c r="A110" s="106"/>
      <c r="B110" s="29" t="s">
        <v>33</v>
      </c>
      <c r="C110" s="35">
        <v>30</v>
      </c>
      <c r="D110" s="8">
        <v>2.37</v>
      </c>
      <c r="E110" s="8">
        <v>0.3</v>
      </c>
      <c r="F110" s="8">
        <v>14.49</v>
      </c>
      <c r="G110" s="7">
        <v>64.08</v>
      </c>
      <c r="H110" s="31" t="s">
        <v>32</v>
      </c>
    </row>
    <row r="111" spans="1:9" x14ac:dyDescent="0.25">
      <c r="A111" s="106"/>
      <c r="B111" s="29" t="s">
        <v>68</v>
      </c>
      <c r="C111" s="35">
        <v>200</v>
      </c>
      <c r="D111" s="8">
        <v>0.61</v>
      </c>
      <c r="E111" s="8">
        <v>0.25</v>
      </c>
      <c r="F111" s="8">
        <v>18.68</v>
      </c>
      <c r="G111" s="7">
        <v>79.38</v>
      </c>
      <c r="H111" s="31" t="s">
        <v>67</v>
      </c>
    </row>
    <row r="112" spans="1:9" s="4" customFormat="1" x14ac:dyDescent="0.25">
      <c r="A112" s="107" t="s">
        <v>37</v>
      </c>
      <c r="B112" s="108"/>
      <c r="C112" s="32">
        <f>SUM(C105:C111)</f>
        <v>890</v>
      </c>
      <c r="D112" s="6">
        <v>32.619999999999997</v>
      </c>
      <c r="E112" s="6">
        <v>35.229999999999997</v>
      </c>
      <c r="F112" s="6">
        <v>122.58999999999997</v>
      </c>
      <c r="G112" s="33">
        <v>723.32</v>
      </c>
      <c r="H112" s="34"/>
      <c r="I112" s="55"/>
    </row>
    <row r="113" spans="1:9" s="4" customFormat="1" ht="13.8" thickBot="1" x14ac:dyDescent="0.3">
      <c r="A113" s="109" t="s">
        <v>38</v>
      </c>
      <c r="B113" s="110"/>
      <c r="C113" s="36">
        <f>C104+C112</f>
        <v>1440</v>
      </c>
      <c r="D113" s="36">
        <f t="shared" ref="D113:G113" si="7">D104+D112</f>
        <v>64.37</v>
      </c>
      <c r="E113" s="36">
        <f t="shared" si="7"/>
        <v>68.819999999999993</v>
      </c>
      <c r="F113" s="36">
        <f t="shared" si="7"/>
        <v>215.11999999999998</v>
      </c>
      <c r="G113" s="36">
        <f t="shared" si="7"/>
        <v>1417.65</v>
      </c>
      <c r="H113" s="39"/>
      <c r="I113" s="55"/>
    </row>
    <row r="114" spans="1:9" s="4" customFormat="1" x14ac:dyDescent="0.25">
      <c r="A114" s="103" t="s">
        <v>90</v>
      </c>
      <c r="B114" s="104"/>
      <c r="C114" s="104"/>
      <c r="D114" s="104"/>
      <c r="E114" s="104"/>
      <c r="F114" s="104"/>
      <c r="G114" s="104"/>
      <c r="H114" s="105"/>
      <c r="I114" s="55"/>
    </row>
    <row r="115" spans="1:9" ht="26.4" x14ac:dyDescent="0.25">
      <c r="A115" s="106" t="s">
        <v>10</v>
      </c>
      <c r="B115" s="29" t="s">
        <v>12</v>
      </c>
      <c r="C115" s="35">
        <v>250</v>
      </c>
      <c r="D115" s="8">
        <v>13.82</v>
      </c>
      <c r="E115" s="8">
        <v>14.2</v>
      </c>
      <c r="F115" s="8">
        <v>30.84</v>
      </c>
      <c r="G115" s="7">
        <v>839.04</v>
      </c>
      <c r="H115" s="31" t="s">
        <v>11</v>
      </c>
    </row>
    <row r="116" spans="1:9" x14ac:dyDescent="0.25">
      <c r="A116" s="106"/>
      <c r="B116" s="29" t="s">
        <v>15</v>
      </c>
      <c r="C116" s="35">
        <v>50</v>
      </c>
      <c r="D116" s="8">
        <v>5.45</v>
      </c>
      <c r="E116" s="8">
        <v>0.5</v>
      </c>
      <c r="F116" s="8">
        <v>24.15</v>
      </c>
      <c r="G116" s="7">
        <v>256.8</v>
      </c>
      <c r="H116" s="31" t="s">
        <v>14</v>
      </c>
    </row>
    <row r="117" spans="1:9" x14ac:dyDescent="0.25">
      <c r="A117" s="106"/>
      <c r="B117" s="29" t="s">
        <v>55</v>
      </c>
      <c r="C117" s="35">
        <v>50</v>
      </c>
      <c r="D117" s="8">
        <v>2.3199999999999998</v>
      </c>
      <c r="E117" s="8">
        <v>2.95</v>
      </c>
      <c r="F117" s="8">
        <v>0</v>
      </c>
      <c r="G117" s="7">
        <v>36</v>
      </c>
      <c r="H117" s="31" t="s">
        <v>54</v>
      </c>
    </row>
    <row r="118" spans="1:9" x14ac:dyDescent="0.25">
      <c r="A118" s="106"/>
      <c r="B118" s="29" t="s">
        <v>58</v>
      </c>
      <c r="C118" s="35">
        <v>200</v>
      </c>
      <c r="D118" s="8">
        <v>1.42</v>
      </c>
      <c r="E118" s="8">
        <v>1.26</v>
      </c>
      <c r="F118" s="8">
        <v>14.8</v>
      </c>
      <c r="G118" s="7">
        <v>75.34</v>
      </c>
      <c r="H118" s="31" t="s">
        <v>57</v>
      </c>
    </row>
    <row r="119" spans="1:9" s="4" customFormat="1" x14ac:dyDescent="0.25">
      <c r="A119" s="107" t="s">
        <v>21</v>
      </c>
      <c r="B119" s="108"/>
      <c r="C119" s="32">
        <f>SUM(C115:C118)</f>
        <v>550</v>
      </c>
      <c r="D119" s="6">
        <v>22.92</v>
      </c>
      <c r="E119" s="6">
        <v>24.17</v>
      </c>
      <c r="F119" s="6">
        <v>90.11999999999999</v>
      </c>
      <c r="G119" s="33">
        <v>693.84</v>
      </c>
      <c r="H119" s="34"/>
      <c r="I119" s="55"/>
    </row>
    <row r="120" spans="1:9" x14ac:dyDescent="0.25">
      <c r="A120" s="106" t="s">
        <v>22</v>
      </c>
      <c r="B120" s="29" t="s">
        <v>60</v>
      </c>
      <c r="C120" s="35">
        <v>100</v>
      </c>
      <c r="D120" s="8">
        <v>0.85</v>
      </c>
      <c r="E120" s="8">
        <v>3.61</v>
      </c>
      <c r="F120" s="8">
        <v>4.96</v>
      </c>
      <c r="G120" s="7">
        <v>55.68</v>
      </c>
      <c r="H120" s="31" t="s">
        <v>59</v>
      </c>
    </row>
    <row r="121" spans="1:9" ht="26.4" x14ac:dyDescent="0.25">
      <c r="A121" s="106"/>
      <c r="B121" s="29" t="s">
        <v>45</v>
      </c>
      <c r="C121" s="35">
        <v>250</v>
      </c>
      <c r="D121" s="8">
        <v>2.16</v>
      </c>
      <c r="E121" s="8">
        <v>22.28</v>
      </c>
      <c r="F121" s="8">
        <v>17.96</v>
      </c>
      <c r="G121" s="7">
        <v>94.6</v>
      </c>
      <c r="H121" s="31" t="s">
        <v>44</v>
      </c>
    </row>
    <row r="122" spans="1:9" x14ac:dyDescent="0.25">
      <c r="A122" s="106"/>
      <c r="B122" s="29" t="s">
        <v>29</v>
      </c>
      <c r="C122" s="35">
        <v>30</v>
      </c>
      <c r="D122" s="8">
        <v>1.98</v>
      </c>
      <c r="E122" s="8">
        <v>0.36</v>
      </c>
      <c r="F122" s="8">
        <v>10.02</v>
      </c>
      <c r="G122" s="7">
        <v>82.2</v>
      </c>
      <c r="H122" s="31" t="s">
        <v>28</v>
      </c>
    </row>
    <row r="123" spans="1:9" x14ac:dyDescent="0.25">
      <c r="A123" s="106"/>
      <c r="B123" s="29" t="str">
        <f>'[2]Мл. школьники (1)'!$G$9</f>
        <v>Котлеты из курицы в соусе</v>
      </c>
      <c r="C123" s="35">
        <v>100</v>
      </c>
      <c r="D123" s="8">
        <v>17.28</v>
      </c>
      <c r="E123" s="8">
        <v>20.16</v>
      </c>
      <c r="F123" s="8">
        <v>15.72</v>
      </c>
      <c r="G123" s="7">
        <v>188.52</v>
      </c>
      <c r="H123" s="31" t="str">
        <f>'[2]Мл. школьники (1)'!$G$10</f>
        <v>54-5м-20</v>
      </c>
    </row>
    <row r="124" spans="1:9" ht="26.4" x14ac:dyDescent="0.25">
      <c r="A124" s="106"/>
      <c r="B124" s="29" t="s">
        <v>86</v>
      </c>
      <c r="C124" s="35">
        <v>180</v>
      </c>
      <c r="D124" s="8">
        <v>8.3000000000000007</v>
      </c>
      <c r="E124" s="8">
        <v>8.9499999999999993</v>
      </c>
      <c r="F124" s="8">
        <v>37.36</v>
      </c>
      <c r="G124" s="7">
        <v>262.5</v>
      </c>
      <c r="H124" s="31" t="s">
        <v>32</v>
      </c>
    </row>
    <row r="125" spans="1:9" x14ac:dyDescent="0.25">
      <c r="A125" s="106"/>
      <c r="B125" s="29" t="s">
        <v>33</v>
      </c>
      <c r="C125" s="35">
        <v>30</v>
      </c>
      <c r="D125" s="8">
        <v>2.37</v>
      </c>
      <c r="E125" s="8">
        <v>0.3</v>
      </c>
      <c r="F125" s="8">
        <v>14.49</v>
      </c>
      <c r="G125" s="7">
        <v>64.08</v>
      </c>
      <c r="H125" s="31" t="s">
        <v>32</v>
      </c>
    </row>
    <row r="126" spans="1:9" x14ac:dyDescent="0.25">
      <c r="A126" s="106"/>
      <c r="B126" s="29" t="s">
        <v>51</v>
      </c>
      <c r="C126" s="35">
        <v>200</v>
      </c>
      <c r="D126" s="8">
        <v>0.59</v>
      </c>
      <c r="E126" s="8">
        <v>7.0000000000000007E-2</v>
      </c>
      <c r="F126" s="8">
        <v>28.82</v>
      </c>
      <c r="G126" s="7">
        <v>119.52</v>
      </c>
      <c r="H126" s="31" t="s">
        <v>50</v>
      </c>
    </row>
    <row r="127" spans="1:9" s="4" customFormat="1" x14ac:dyDescent="0.25">
      <c r="A127" s="107" t="s">
        <v>37</v>
      </c>
      <c r="B127" s="108"/>
      <c r="C127" s="32">
        <f>SUM(C120:C126)</f>
        <v>890</v>
      </c>
      <c r="D127" s="6">
        <v>25.85</v>
      </c>
      <c r="E127" s="6">
        <v>41.48</v>
      </c>
      <c r="F127" s="6">
        <v>124.5</v>
      </c>
      <c r="G127" s="33">
        <v>815.72</v>
      </c>
      <c r="H127" s="34"/>
      <c r="I127" s="55"/>
    </row>
    <row r="128" spans="1:9" s="4" customFormat="1" ht="13.8" thickBot="1" x14ac:dyDescent="0.3">
      <c r="A128" s="109" t="s">
        <v>38</v>
      </c>
      <c r="B128" s="110"/>
      <c r="C128" s="36">
        <f>C119+C127</f>
        <v>1440</v>
      </c>
      <c r="D128" s="36">
        <f t="shared" ref="D128:G128" si="8">D119+D127</f>
        <v>48.77</v>
      </c>
      <c r="E128" s="36">
        <f t="shared" si="8"/>
        <v>65.650000000000006</v>
      </c>
      <c r="F128" s="36">
        <f t="shared" si="8"/>
        <v>214.62</v>
      </c>
      <c r="G128" s="36">
        <f t="shared" si="8"/>
        <v>1509.56</v>
      </c>
      <c r="H128" s="39"/>
      <c r="I128" s="55"/>
    </row>
    <row r="129" spans="1:9" s="4" customFormat="1" x14ac:dyDescent="0.25">
      <c r="A129" s="103" t="s">
        <v>91</v>
      </c>
      <c r="B129" s="104"/>
      <c r="C129" s="104"/>
      <c r="D129" s="104"/>
      <c r="E129" s="104"/>
      <c r="F129" s="104"/>
      <c r="G129" s="104"/>
      <c r="H129" s="105"/>
      <c r="I129" s="55"/>
    </row>
    <row r="130" spans="1:9" ht="12.75" customHeight="1" x14ac:dyDescent="0.25">
      <c r="A130" s="106" t="s">
        <v>10</v>
      </c>
      <c r="B130" s="66" t="str">
        <f>'Мл. шк'!B130</f>
        <v>Запеканка из творога с повидлом или джемом</v>
      </c>
      <c r="C130" s="71">
        <v>300</v>
      </c>
      <c r="D130" s="68">
        <f>'Мл. шк'!D130</f>
        <v>29.22</v>
      </c>
      <c r="E130" s="68">
        <f>'Мл. шк'!E130</f>
        <v>22.12</v>
      </c>
      <c r="F130" s="68">
        <f>'Мл. шк'!F130</f>
        <v>56</v>
      </c>
      <c r="G130" s="69">
        <f>'Мл. шк'!G130</f>
        <v>540</v>
      </c>
      <c r="H130" s="70" t="str">
        <f>'Мл. шк'!H130</f>
        <v>223</v>
      </c>
    </row>
    <row r="131" spans="1:9" x14ac:dyDescent="0.25">
      <c r="A131" s="106"/>
      <c r="B131" s="29" t="s">
        <v>15</v>
      </c>
      <c r="C131" s="35">
        <v>50</v>
      </c>
      <c r="D131" s="8">
        <v>5.45</v>
      </c>
      <c r="E131" s="8">
        <v>0.5</v>
      </c>
      <c r="F131" s="8">
        <v>24.15</v>
      </c>
      <c r="G131" s="7">
        <v>256.8</v>
      </c>
      <c r="H131" s="31" t="s">
        <v>14</v>
      </c>
    </row>
    <row r="132" spans="1:9" x14ac:dyDescent="0.25">
      <c r="A132" s="106"/>
      <c r="B132" s="29" t="s">
        <v>18</v>
      </c>
      <c r="C132" s="35">
        <v>200</v>
      </c>
      <c r="D132" s="8">
        <v>0.06</v>
      </c>
      <c r="E132" s="8">
        <v>0.02</v>
      </c>
      <c r="F132" s="8">
        <v>17.96</v>
      </c>
      <c r="G132" s="7">
        <v>195.82</v>
      </c>
      <c r="H132" s="31" t="s">
        <v>17</v>
      </c>
    </row>
    <row r="133" spans="1:9" x14ac:dyDescent="0.25">
      <c r="A133" s="106"/>
      <c r="B133" s="29" t="s">
        <v>93</v>
      </c>
      <c r="C133" s="35">
        <v>100</v>
      </c>
      <c r="D133" s="8">
        <v>0.4</v>
      </c>
      <c r="E133" s="8">
        <v>0.4</v>
      </c>
      <c r="F133" s="8">
        <v>9.8000000000000007</v>
      </c>
      <c r="G133" s="7">
        <v>47</v>
      </c>
      <c r="H133" s="31" t="s">
        <v>92</v>
      </c>
    </row>
    <row r="134" spans="1:9" s="4" customFormat="1" x14ac:dyDescent="0.25">
      <c r="A134" s="107" t="s">
        <v>21</v>
      </c>
      <c r="B134" s="108"/>
      <c r="C134" s="32">
        <f>SUM(C130:C133)</f>
        <v>650</v>
      </c>
      <c r="D134" s="6">
        <v>24.319999999999997</v>
      </c>
      <c r="E134" s="6">
        <v>26.599999999999998</v>
      </c>
      <c r="F134" s="6">
        <v>86.86</v>
      </c>
      <c r="G134" s="33">
        <v>784.1099999999999</v>
      </c>
      <c r="H134" s="34"/>
      <c r="I134" s="55"/>
    </row>
    <row r="135" spans="1:9" ht="26.4" x14ac:dyDescent="0.25">
      <c r="A135" s="106" t="s">
        <v>22</v>
      </c>
      <c r="B135" s="29" t="s">
        <v>81</v>
      </c>
      <c r="C135" s="35">
        <v>100</v>
      </c>
      <c r="D135" s="8">
        <v>0.51</v>
      </c>
      <c r="E135" s="8">
        <v>3.02</v>
      </c>
      <c r="F135" s="8">
        <v>1.55</v>
      </c>
      <c r="G135" s="7">
        <v>35.46</v>
      </c>
      <c r="H135" s="31" t="s">
        <v>80</v>
      </c>
    </row>
    <row r="136" spans="1:9" x14ac:dyDescent="0.25">
      <c r="A136" s="106"/>
      <c r="B136" s="29" t="s">
        <v>83</v>
      </c>
      <c r="C136" s="35">
        <v>250</v>
      </c>
      <c r="D136" s="8">
        <v>1.4</v>
      </c>
      <c r="E136" s="8">
        <v>7.9</v>
      </c>
      <c r="F136" s="8">
        <v>20.72</v>
      </c>
      <c r="G136" s="7">
        <v>64</v>
      </c>
      <c r="H136" s="31" t="s">
        <v>82</v>
      </c>
    </row>
    <row r="137" spans="1:9" x14ac:dyDescent="0.25">
      <c r="A137" s="106"/>
      <c r="B137" s="29" t="s">
        <v>29</v>
      </c>
      <c r="C137" s="35">
        <v>30</v>
      </c>
      <c r="D137" s="8">
        <v>1.98</v>
      </c>
      <c r="E137" s="8">
        <v>0.36</v>
      </c>
      <c r="F137" s="8">
        <v>10.02</v>
      </c>
      <c r="G137" s="7">
        <v>82.2</v>
      </c>
      <c r="H137" s="31" t="s">
        <v>28</v>
      </c>
    </row>
    <row r="138" spans="1:9" x14ac:dyDescent="0.25">
      <c r="A138" s="106"/>
      <c r="B138" s="29" t="s">
        <v>77</v>
      </c>
      <c r="C138" s="35">
        <v>280</v>
      </c>
      <c r="D138" s="8">
        <v>20.329999999999998</v>
      </c>
      <c r="E138" s="8">
        <v>12.55</v>
      </c>
      <c r="F138" s="8">
        <v>42.89</v>
      </c>
      <c r="G138" s="7">
        <v>366.41</v>
      </c>
      <c r="H138" s="31" t="s">
        <v>76</v>
      </c>
    </row>
    <row r="139" spans="1:9" x14ac:dyDescent="0.25">
      <c r="A139" s="106"/>
      <c r="B139" s="29" t="s">
        <v>33</v>
      </c>
      <c r="C139" s="35">
        <v>30</v>
      </c>
      <c r="D139" s="8">
        <v>2.37</v>
      </c>
      <c r="E139" s="8">
        <v>0.3</v>
      </c>
      <c r="F139" s="8">
        <v>14.49</v>
      </c>
      <c r="G139" s="7">
        <v>64.08</v>
      </c>
      <c r="H139" s="31" t="s">
        <v>32</v>
      </c>
    </row>
    <row r="140" spans="1:9" x14ac:dyDescent="0.25">
      <c r="A140" s="106"/>
      <c r="B140" s="29" t="s">
        <v>35</v>
      </c>
      <c r="C140" s="35">
        <v>200</v>
      </c>
      <c r="D140" s="8">
        <v>0.11</v>
      </c>
      <c r="E140" s="8">
        <v>0.02</v>
      </c>
      <c r="F140" s="8">
        <v>12.33</v>
      </c>
      <c r="G140" s="7">
        <v>122.27</v>
      </c>
      <c r="H140" s="31" t="s">
        <v>34</v>
      </c>
    </row>
    <row r="141" spans="1:9" s="4" customFormat="1" x14ac:dyDescent="0.25">
      <c r="A141" s="107" t="s">
        <v>37</v>
      </c>
      <c r="B141" s="108"/>
      <c r="C141" s="32">
        <f>SUM(C135:C140)</f>
        <v>890</v>
      </c>
      <c r="D141" s="6">
        <v>26.7</v>
      </c>
      <c r="E141" s="6">
        <v>24.15</v>
      </c>
      <c r="F141" s="6">
        <v>102</v>
      </c>
      <c r="G141" s="33">
        <v>734.42000000000007</v>
      </c>
      <c r="H141" s="34"/>
      <c r="I141" s="55"/>
    </row>
    <row r="142" spans="1:9" s="4" customFormat="1" ht="13.8" thickBot="1" x14ac:dyDescent="0.3">
      <c r="A142" s="109" t="s">
        <v>38</v>
      </c>
      <c r="B142" s="110"/>
      <c r="C142" s="36">
        <f>C134+C141</f>
        <v>1540</v>
      </c>
      <c r="D142" s="36">
        <f t="shared" ref="D142:G142" si="9">D134+D141</f>
        <v>51.019999999999996</v>
      </c>
      <c r="E142" s="36">
        <f t="shared" si="9"/>
        <v>50.75</v>
      </c>
      <c r="F142" s="36">
        <f t="shared" si="9"/>
        <v>188.86</v>
      </c>
      <c r="G142" s="36">
        <f t="shared" si="9"/>
        <v>1518.53</v>
      </c>
      <c r="H142" s="39"/>
      <c r="I142" s="55"/>
    </row>
    <row r="143" spans="1:9" s="4" customFormat="1" x14ac:dyDescent="0.25">
      <c r="A143" s="103" t="s">
        <v>94</v>
      </c>
      <c r="B143" s="104"/>
      <c r="C143" s="104"/>
      <c r="D143" s="104"/>
      <c r="E143" s="104"/>
      <c r="F143" s="104"/>
      <c r="G143" s="104"/>
      <c r="H143" s="105"/>
      <c r="I143" s="55"/>
    </row>
    <row r="144" spans="1:9" x14ac:dyDescent="0.25">
      <c r="A144" s="106" t="s">
        <v>10</v>
      </c>
      <c r="B144" s="29" t="str">
        <f>'[6]Мл. школьники (1)'!$G$9</f>
        <v>Каша жидкая молочная рисовая</v>
      </c>
      <c r="C144" s="30">
        <v>300</v>
      </c>
      <c r="D144" s="8">
        <v>25.06</v>
      </c>
      <c r="E144" s="8">
        <v>23.47</v>
      </c>
      <c r="F144" s="8">
        <v>56.06</v>
      </c>
      <c r="G144" s="7">
        <v>295.99</v>
      </c>
      <c r="H144" s="40">
        <v>58</v>
      </c>
    </row>
    <row r="145" spans="1:9" x14ac:dyDescent="0.25">
      <c r="A145" s="106"/>
      <c r="B145" s="29" t="s">
        <v>15</v>
      </c>
      <c r="C145" s="35">
        <v>50</v>
      </c>
      <c r="D145" s="8">
        <v>5.45</v>
      </c>
      <c r="E145" s="8">
        <v>0.5</v>
      </c>
      <c r="F145" s="8">
        <v>24.15</v>
      </c>
      <c r="G145" s="7">
        <v>256.8</v>
      </c>
      <c r="H145" s="31" t="s">
        <v>14</v>
      </c>
    </row>
    <row r="146" spans="1:9" x14ac:dyDescent="0.25">
      <c r="A146" s="106"/>
      <c r="B146" s="29" t="s">
        <v>71</v>
      </c>
      <c r="C146" s="35">
        <v>10</v>
      </c>
      <c r="D146" s="8">
        <v>0.08</v>
      </c>
      <c r="E146" s="8">
        <v>7.25</v>
      </c>
      <c r="F146" s="8">
        <v>0.13</v>
      </c>
      <c r="G146" s="7">
        <v>66</v>
      </c>
      <c r="H146" s="31" t="s">
        <v>70</v>
      </c>
    </row>
    <row r="147" spans="1:9" x14ac:dyDescent="0.25">
      <c r="A147" s="106"/>
      <c r="B147" s="29" t="s">
        <v>41</v>
      </c>
      <c r="C147" s="35">
        <v>200</v>
      </c>
      <c r="D147" s="8">
        <v>0.12</v>
      </c>
      <c r="E147" s="8">
        <v>0.02</v>
      </c>
      <c r="F147" s="8">
        <v>13.7</v>
      </c>
      <c r="G147" s="7">
        <v>55.86</v>
      </c>
      <c r="H147" s="31" t="s">
        <v>40</v>
      </c>
    </row>
    <row r="148" spans="1:9" s="4" customFormat="1" x14ac:dyDescent="0.25">
      <c r="A148" s="107" t="s">
        <v>21</v>
      </c>
      <c r="B148" s="108"/>
      <c r="C148" s="32">
        <f>SUM(C144:C147)</f>
        <v>560</v>
      </c>
      <c r="D148" s="6">
        <v>30.709999999999997</v>
      </c>
      <c r="E148" s="6">
        <v>31.24</v>
      </c>
      <c r="F148" s="6">
        <v>94.04</v>
      </c>
      <c r="G148" s="33">
        <v>674.65</v>
      </c>
      <c r="H148" s="34"/>
      <c r="I148" s="55"/>
    </row>
    <row r="149" spans="1:9" ht="26.4" x14ac:dyDescent="0.25">
      <c r="A149" s="106" t="s">
        <v>22</v>
      </c>
      <c r="B149" s="29" t="s">
        <v>43</v>
      </c>
      <c r="C149" s="35">
        <v>100</v>
      </c>
      <c r="D149" s="8">
        <v>0.79</v>
      </c>
      <c r="E149" s="8">
        <v>1.95</v>
      </c>
      <c r="F149" s="8">
        <v>3.88</v>
      </c>
      <c r="G149" s="7">
        <v>36.24</v>
      </c>
      <c r="H149" s="31" t="s">
        <v>42</v>
      </c>
    </row>
    <row r="150" spans="1:9" x14ac:dyDescent="0.25">
      <c r="A150" s="106"/>
      <c r="B150" s="29" t="s">
        <v>62</v>
      </c>
      <c r="C150" s="35">
        <v>250</v>
      </c>
      <c r="D150" s="8">
        <v>0.46</v>
      </c>
      <c r="E150" s="8">
        <v>5.84</v>
      </c>
      <c r="F150" s="8">
        <v>5.38</v>
      </c>
      <c r="G150" s="7">
        <v>41</v>
      </c>
      <c r="H150" s="31" t="s">
        <v>61</v>
      </c>
    </row>
    <row r="151" spans="1:9" x14ac:dyDescent="0.25">
      <c r="A151" s="106"/>
      <c r="B151" s="29" t="s">
        <v>29</v>
      </c>
      <c r="C151" s="35">
        <v>30</v>
      </c>
      <c r="D151" s="8">
        <v>1.98</v>
      </c>
      <c r="E151" s="8">
        <v>0.36</v>
      </c>
      <c r="F151" s="8">
        <v>10.02</v>
      </c>
      <c r="G151" s="7">
        <v>82.2</v>
      </c>
      <c r="H151" s="31" t="s">
        <v>28</v>
      </c>
    </row>
    <row r="152" spans="1:9" x14ac:dyDescent="0.25">
      <c r="A152" s="106"/>
      <c r="B152" s="29" t="s">
        <v>64</v>
      </c>
      <c r="C152" s="35">
        <v>100</v>
      </c>
      <c r="D152" s="8">
        <v>11.72</v>
      </c>
      <c r="E152" s="8">
        <v>16.239999999999998</v>
      </c>
      <c r="F152" s="8">
        <v>17.420000000000002</v>
      </c>
      <c r="G152" s="7">
        <v>309.27999999999997</v>
      </c>
      <c r="H152" s="31" t="s">
        <v>63</v>
      </c>
    </row>
    <row r="153" spans="1:9" x14ac:dyDescent="0.25">
      <c r="A153" s="106"/>
      <c r="B153" s="29" t="s">
        <v>66</v>
      </c>
      <c r="C153" s="35">
        <v>180</v>
      </c>
      <c r="D153" s="8">
        <v>5.65</v>
      </c>
      <c r="E153" s="8">
        <v>0.67</v>
      </c>
      <c r="F153" s="8">
        <v>31.92</v>
      </c>
      <c r="G153" s="7">
        <v>156.30000000000001</v>
      </c>
      <c r="H153" s="31" t="s">
        <v>65</v>
      </c>
    </row>
    <row r="154" spans="1:9" x14ac:dyDescent="0.25">
      <c r="A154" s="106"/>
      <c r="B154" s="29" t="s">
        <v>33</v>
      </c>
      <c r="C154" s="35">
        <v>30</v>
      </c>
      <c r="D154" s="8">
        <v>2.37</v>
      </c>
      <c r="E154" s="8">
        <v>0.3</v>
      </c>
      <c r="F154" s="8">
        <v>14.49</v>
      </c>
      <c r="G154" s="7">
        <v>64.08</v>
      </c>
      <c r="H154" s="31" t="s">
        <v>32</v>
      </c>
    </row>
    <row r="155" spans="1:9" x14ac:dyDescent="0.25">
      <c r="A155" s="106"/>
      <c r="B155" s="29" t="s">
        <v>51</v>
      </c>
      <c r="C155" s="35">
        <v>200</v>
      </c>
      <c r="D155" s="8">
        <v>0.59</v>
      </c>
      <c r="E155" s="8">
        <v>7.0000000000000007E-2</v>
      </c>
      <c r="F155" s="8">
        <v>28.82</v>
      </c>
      <c r="G155" s="7">
        <v>119.52</v>
      </c>
      <c r="H155" s="31" t="s">
        <v>50</v>
      </c>
    </row>
    <row r="156" spans="1:9" s="4" customFormat="1" ht="13.8" thickBot="1" x14ac:dyDescent="0.3">
      <c r="A156" s="109" t="s">
        <v>37</v>
      </c>
      <c r="B156" s="110"/>
      <c r="C156" s="36">
        <f>SUM(C149:C155)</f>
        <v>890</v>
      </c>
      <c r="D156" s="37">
        <v>23.560000000000002</v>
      </c>
      <c r="E156" s="37">
        <v>25.430000000000003</v>
      </c>
      <c r="F156" s="37">
        <v>111.93</v>
      </c>
      <c r="G156" s="38">
        <v>808.62</v>
      </c>
      <c r="H156" s="39"/>
      <c r="I156" s="55"/>
    </row>
    <row r="157" spans="1:9" s="4" customFormat="1" x14ac:dyDescent="0.25">
      <c r="A157" s="103" t="s">
        <v>38</v>
      </c>
      <c r="B157" s="104"/>
      <c r="C157" s="41">
        <f>C148+C156</f>
        <v>1450</v>
      </c>
      <c r="D157" s="41">
        <f t="shared" ref="D157:G157" si="10">D148+D156</f>
        <v>54.269999999999996</v>
      </c>
      <c r="E157" s="41">
        <f t="shared" si="10"/>
        <v>56.67</v>
      </c>
      <c r="F157" s="41">
        <f t="shared" si="10"/>
        <v>205.97000000000003</v>
      </c>
      <c r="G157" s="41">
        <f t="shared" si="10"/>
        <v>1483.27</v>
      </c>
      <c r="H157" s="44"/>
      <c r="I157" s="55"/>
    </row>
    <row r="158" spans="1:9" s="4" customFormat="1" x14ac:dyDescent="0.25">
      <c r="A158" s="107" t="s">
        <v>95</v>
      </c>
      <c r="B158" s="108"/>
      <c r="C158" s="32">
        <f>C28+C42+C57+C71+C85+C99+C113+C128+C142+C157</f>
        <v>14540</v>
      </c>
      <c r="D158" s="32">
        <f>D28+D42+D57+D71+D85+D99+D113+D128+D142+D157</f>
        <v>633.29999999999995</v>
      </c>
      <c r="E158" s="32">
        <f>E28+E42+E57+E71+E85+E99+E113+E128+E142+E157</f>
        <v>612.52</v>
      </c>
      <c r="F158" s="32">
        <f>F28+F42+F57+F71+F85+F99+F113+F128+F142+F157</f>
        <v>2194.0100000000002</v>
      </c>
      <c r="G158" s="32">
        <f>G28+G42+G57+G71+G85+G99+G113+G128+G142+G157</f>
        <v>17652.32</v>
      </c>
      <c r="H158" s="34"/>
      <c r="I158" s="55"/>
    </row>
    <row r="159" spans="1:9" s="4" customFormat="1" ht="13.8" thickBot="1" x14ac:dyDescent="0.3">
      <c r="A159" s="114" t="s">
        <v>96</v>
      </c>
      <c r="B159" s="115"/>
      <c r="C159" s="45">
        <f>C158/10</f>
        <v>1454</v>
      </c>
      <c r="D159" s="45">
        <f t="shared" ref="D159:G159" si="11">D158/10</f>
        <v>63.33</v>
      </c>
      <c r="E159" s="45">
        <f t="shared" si="11"/>
        <v>61.251999999999995</v>
      </c>
      <c r="F159" s="45">
        <f t="shared" si="11"/>
        <v>219.40100000000001</v>
      </c>
      <c r="G159" s="45">
        <f t="shared" si="11"/>
        <v>1765.232</v>
      </c>
      <c r="H159" s="48"/>
      <c r="I159" s="55"/>
    </row>
    <row r="160" spans="1:9" s="5" customFormat="1" ht="30" customHeight="1" x14ac:dyDescent="0.25">
      <c r="A160" s="102"/>
      <c r="B160" s="102"/>
      <c r="C160" s="15"/>
      <c r="D160" s="49"/>
      <c r="E160" s="49"/>
      <c r="F160" s="49"/>
      <c r="G160" s="50"/>
      <c r="H160" s="50"/>
      <c r="I160" s="50"/>
    </row>
  </sheetData>
  <mergeCells count="75">
    <mergeCell ref="E1:H1"/>
    <mergeCell ref="E2:H2"/>
    <mergeCell ref="E3:H3"/>
    <mergeCell ref="E4:H4"/>
    <mergeCell ref="E5:H5"/>
    <mergeCell ref="A28:B28"/>
    <mergeCell ref="A9:H9"/>
    <mergeCell ref="A13:A14"/>
    <mergeCell ref="B13:B14"/>
    <mergeCell ref="C13:C14"/>
    <mergeCell ref="D13:F13"/>
    <mergeCell ref="G13:G14"/>
    <mergeCell ref="H13:H14"/>
    <mergeCell ref="A15:H15"/>
    <mergeCell ref="A16:A19"/>
    <mergeCell ref="A20:B20"/>
    <mergeCell ref="A21:A26"/>
    <mergeCell ref="A27:B27"/>
    <mergeCell ref="A57:B57"/>
    <mergeCell ref="A29:H29"/>
    <mergeCell ref="A30:A32"/>
    <mergeCell ref="A33:B33"/>
    <mergeCell ref="A34:A40"/>
    <mergeCell ref="A41:B41"/>
    <mergeCell ref="A42:B42"/>
    <mergeCell ref="A43:H43"/>
    <mergeCell ref="A44:A47"/>
    <mergeCell ref="A48:B48"/>
    <mergeCell ref="A49:A55"/>
    <mergeCell ref="A56:B56"/>
    <mergeCell ref="A85:B85"/>
    <mergeCell ref="A58:H58"/>
    <mergeCell ref="A59:A62"/>
    <mergeCell ref="A63:B63"/>
    <mergeCell ref="A64:A69"/>
    <mergeCell ref="A70:B70"/>
    <mergeCell ref="A71:B71"/>
    <mergeCell ref="A72:H72"/>
    <mergeCell ref="A73:A75"/>
    <mergeCell ref="A76:B76"/>
    <mergeCell ref="A77:A83"/>
    <mergeCell ref="A84:B84"/>
    <mergeCell ref="A113:B113"/>
    <mergeCell ref="A86:H86"/>
    <mergeCell ref="A87:A90"/>
    <mergeCell ref="A91:B91"/>
    <mergeCell ref="A92:A97"/>
    <mergeCell ref="A98:B98"/>
    <mergeCell ref="A99:B99"/>
    <mergeCell ref="A100:H100"/>
    <mergeCell ref="A101:A103"/>
    <mergeCell ref="A104:B104"/>
    <mergeCell ref="A105:A111"/>
    <mergeCell ref="A112:B112"/>
    <mergeCell ref="A142:B142"/>
    <mergeCell ref="A114:H114"/>
    <mergeCell ref="A115:A118"/>
    <mergeCell ref="A119:B119"/>
    <mergeCell ref="A120:A126"/>
    <mergeCell ref="A127:B127"/>
    <mergeCell ref="A128:B128"/>
    <mergeCell ref="A129:H129"/>
    <mergeCell ref="A130:A133"/>
    <mergeCell ref="A134:B134"/>
    <mergeCell ref="A135:A140"/>
    <mergeCell ref="A141:B141"/>
    <mergeCell ref="A158:B158"/>
    <mergeCell ref="A159:B159"/>
    <mergeCell ref="A160:B160"/>
    <mergeCell ref="A143:H143"/>
    <mergeCell ref="A144:A147"/>
    <mergeCell ref="A148:B148"/>
    <mergeCell ref="A149:A155"/>
    <mergeCell ref="A156:B156"/>
    <mergeCell ref="A157:B157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workbookViewId="0">
      <selection activeCell="B2" sqref="B2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33203125" style="16" customWidth="1"/>
    <col min="4" max="4" width="8.33203125" style="60" customWidth="1"/>
    <col min="5" max="5" width="8.5546875" style="60" customWidth="1"/>
    <col min="6" max="6" width="10.5546875" style="60" customWidth="1"/>
    <col min="7" max="7" width="6.6640625" style="52" customWidth="1"/>
    <col min="8" max="8" width="9" style="52" customWidth="1"/>
    <col min="9" max="11" width="7.6640625" customWidth="1"/>
  </cols>
  <sheetData>
    <row r="1" spans="1:9" x14ac:dyDescent="0.25">
      <c r="B1" s="15" t="s">
        <v>97</v>
      </c>
      <c r="E1" s="113" t="s">
        <v>98</v>
      </c>
      <c r="F1" s="113"/>
      <c r="G1" s="113"/>
      <c r="H1" s="113"/>
    </row>
    <row r="2" spans="1:9" x14ac:dyDescent="0.25">
      <c r="B2" s="18" t="s">
        <v>119</v>
      </c>
      <c r="E2" s="111" t="s">
        <v>107</v>
      </c>
      <c r="F2" s="111"/>
      <c r="G2" s="111"/>
      <c r="H2" s="111"/>
    </row>
    <row r="3" spans="1:9" x14ac:dyDescent="0.25">
      <c r="B3" s="19"/>
      <c r="E3" s="112"/>
      <c r="F3" s="112"/>
      <c r="G3" s="112"/>
      <c r="H3" s="112"/>
    </row>
    <row r="4" spans="1:9" x14ac:dyDescent="0.25">
      <c r="B4" s="20"/>
      <c r="E4" s="112" t="s">
        <v>108</v>
      </c>
      <c r="F4" s="112"/>
      <c r="G4" s="112"/>
      <c r="H4" s="112"/>
    </row>
    <row r="5" spans="1:9" x14ac:dyDescent="0.25">
      <c r="B5" s="21"/>
      <c r="E5" s="112" t="s">
        <v>109</v>
      </c>
      <c r="F5" s="112"/>
      <c r="G5" s="112"/>
      <c r="H5" s="112"/>
    </row>
    <row r="9" spans="1:9" s="1" customFormat="1" x14ac:dyDescent="0.25">
      <c r="A9" s="78" t="s">
        <v>8</v>
      </c>
      <c r="B9" s="79"/>
      <c r="C9" s="79"/>
      <c r="D9" s="79"/>
      <c r="E9" s="79"/>
      <c r="F9" s="79"/>
      <c r="G9" s="79"/>
      <c r="H9" s="79"/>
    </row>
    <row r="10" spans="1:9" s="1" customFormat="1" x14ac:dyDescent="0.25">
      <c r="A10" s="22"/>
      <c r="B10" s="23"/>
      <c r="C10" s="59"/>
      <c r="D10" s="63"/>
      <c r="E10" s="63"/>
      <c r="F10" s="63"/>
      <c r="G10" s="26"/>
      <c r="H10" s="26"/>
    </row>
    <row r="11" spans="1:9" s="1" customFormat="1" ht="23.4" x14ac:dyDescent="0.25">
      <c r="A11" s="22" t="s">
        <v>3</v>
      </c>
      <c r="B11" s="23" t="s">
        <v>100</v>
      </c>
      <c r="C11" s="59"/>
      <c r="D11" s="63"/>
      <c r="E11" s="63"/>
      <c r="F11" s="63"/>
      <c r="G11" s="26"/>
      <c r="H11" s="26"/>
    </row>
    <row r="12" spans="1:9" s="1" customFormat="1" ht="13.8" thickBot="1" x14ac:dyDescent="0.3">
      <c r="A12" s="27"/>
      <c r="B12" s="23"/>
      <c r="C12" s="59"/>
      <c r="D12" s="63"/>
      <c r="E12" s="63"/>
      <c r="F12" s="63"/>
      <c r="G12" s="26"/>
      <c r="H12" s="26"/>
    </row>
    <row r="13" spans="1:9" s="2" customFormat="1" ht="18" customHeight="1" x14ac:dyDescent="0.25">
      <c r="A13" s="80" t="s">
        <v>0</v>
      </c>
      <c r="B13" s="82" t="s">
        <v>1</v>
      </c>
      <c r="C13" s="84" t="s">
        <v>2</v>
      </c>
      <c r="D13" s="86" t="s">
        <v>4</v>
      </c>
      <c r="E13" s="86"/>
      <c r="F13" s="86"/>
      <c r="G13" s="87" t="s">
        <v>105</v>
      </c>
      <c r="H13" s="89" t="s">
        <v>106</v>
      </c>
    </row>
    <row r="14" spans="1:9" s="3" customFormat="1" ht="13.8" thickBot="1" x14ac:dyDescent="0.3">
      <c r="A14" s="81"/>
      <c r="B14" s="83"/>
      <c r="C14" s="85"/>
      <c r="D14" s="28" t="s">
        <v>5</v>
      </c>
      <c r="E14" s="28" t="s">
        <v>6</v>
      </c>
      <c r="F14" s="28" t="s">
        <v>7</v>
      </c>
      <c r="G14" s="88"/>
      <c r="H14" s="90"/>
    </row>
    <row r="15" spans="1:9" s="4" customFormat="1" x14ac:dyDescent="0.25">
      <c r="A15" s="91" t="s">
        <v>9</v>
      </c>
      <c r="B15" s="92"/>
      <c r="C15" s="92"/>
      <c r="D15" s="92"/>
      <c r="E15" s="92"/>
      <c r="F15" s="92"/>
      <c r="G15" s="92"/>
      <c r="H15" s="93"/>
    </row>
    <row r="16" spans="1:9" ht="26.4" x14ac:dyDescent="0.25">
      <c r="A16" s="94" t="s">
        <v>10</v>
      </c>
      <c r="B16" s="29" t="s">
        <v>12</v>
      </c>
      <c r="C16" s="35">
        <v>200</v>
      </c>
      <c r="D16" s="8">
        <v>13.82</v>
      </c>
      <c r="E16" s="8">
        <v>14.2</v>
      </c>
      <c r="F16" s="8">
        <v>30.84</v>
      </c>
      <c r="G16" s="7">
        <v>839.04</v>
      </c>
      <c r="H16" s="31" t="s">
        <v>11</v>
      </c>
      <c r="I16" s="11">
        <v>45</v>
      </c>
    </row>
    <row r="17" spans="1:9" x14ac:dyDescent="0.25">
      <c r="A17" s="95"/>
      <c r="B17" s="29" t="s">
        <v>15</v>
      </c>
      <c r="C17" s="35">
        <v>50</v>
      </c>
      <c r="D17" s="8">
        <v>5.45</v>
      </c>
      <c r="E17" s="8">
        <v>0.5</v>
      </c>
      <c r="F17" s="8">
        <v>24.15</v>
      </c>
      <c r="G17" s="7">
        <v>256.8</v>
      </c>
      <c r="H17" s="31" t="s">
        <v>14</v>
      </c>
      <c r="I17" s="11">
        <v>5</v>
      </c>
    </row>
    <row r="18" spans="1:9" x14ac:dyDescent="0.25">
      <c r="A18" s="95"/>
      <c r="B18" s="29" t="s">
        <v>18</v>
      </c>
      <c r="C18" s="35">
        <v>200</v>
      </c>
      <c r="D18" s="8">
        <v>0.06</v>
      </c>
      <c r="E18" s="8">
        <v>0.02</v>
      </c>
      <c r="F18" s="8">
        <v>17.96</v>
      </c>
      <c r="G18" s="7">
        <v>195.82</v>
      </c>
      <c r="H18" s="31" t="s">
        <v>17</v>
      </c>
      <c r="I18" s="11">
        <v>7</v>
      </c>
    </row>
    <row r="19" spans="1:9" x14ac:dyDescent="0.25">
      <c r="A19" s="96"/>
      <c r="B19" s="29" t="s">
        <v>20</v>
      </c>
      <c r="C19" s="35">
        <v>50</v>
      </c>
      <c r="D19" s="8">
        <v>4.75</v>
      </c>
      <c r="E19" s="8">
        <v>5.9</v>
      </c>
      <c r="F19" s="8">
        <v>37.450000000000003</v>
      </c>
      <c r="G19" s="7">
        <v>308.55</v>
      </c>
      <c r="H19" s="31" t="s">
        <v>19</v>
      </c>
      <c r="I19" s="11">
        <v>21.35</v>
      </c>
    </row>
    <row r="20" spans="1:9" s="4" customFormat="1" x14ac:dyDescent="0.25">
      <c r="A20" s="97" t="s">
        <v>21</v>
      </c>
      <c r="B20" s="98"/>
      <c r="C20" s="32">
        <v>500</v>
      </c>
      <c r="D20" s="6">
        <v>24.08</v>
      </c>
      <c r="E20" s="6">
        <v>20.619999999999997</v>
      </c>
      <c r="F20" s="6">
        <v>110.39999999999999</v>
      </c>
      <c r="G20" s="33">
        <v>1600.2099999999998</v>
      </c>
      <c r="H20" s="34"/>
      <c r="I20" s="12">
        <f>SUM(I16:I19)</f>
        <v>78.349999999999994</v>
      </c>
    </row>
    <row r="21" spans="1:9" x14ac:dyDescent="0.25">
      <c r="A21" s="56" t="s">
        <v>102</v>
      </c>
      <c r="B21" s="29" t="s">
        <v>20</v>
      </c>
      <c r="C21" s="35">
        <v>80</v>
      </c>
      <c r="D21" s="8">
        <v>4.75</v>
      </c>
      <c r="E21" s="8">
        <v>5.9</v>
      </c>
      <c r="F21" s="8">
        <v>37.450000000000003</v>
      </c>
      <c r="G21" s="7">
        <v>308.55</v>
      </c>
      <c r="H21" s="31" t="s">
        <v>19</v>
      </c>
      <c r="I21" s="11">
        <v>35</v>
      </c>
    </row>
    <row r="22" spans="1:9" x14ac:dyDescent="0.25">
      <c r="A22" s="57"/>
      <c r="B22" s="29" t="s">
        <v>115</v>
      </c>
      <c r="C22" s="35">
        <v>200</v>
      </c>
      <c r="D22" s="8">
        <v>0.06</v>
      </c>
      <c r="E22" s="8">
        <v>0.02</v>
      </c>
      <c r="F22" s="8">
        <v>17.96</v>
      </c>
      <c r="G22" s="7">
        <v>195.82</v>
      </c>
      <c r="H22" s="31" t="s">
        <v>17</v>
      </c>
      <c r="I22" s="11">
        <v>25</v>
      </c>
    </row>
    <row r="23" spans="1:9" s="4" customFormat="1" x14ac:dyDescent="0.25">
      <c r="A23" s="97" t="s">
        <v>103</v>
      </c>
      <c r="B23" s="98"/>
      <c r="C23" s="32">
        <f>SUM(C21:C22)</f>
        <v>280</v>
      </c>
      <c r="D23" s="32">
        <f>SUM(D21:D22)</f>
        <v>4.8099999999999996</v>
      </c>
      <c r="E23" s="32">
        <f>SUM(E21:E22)</f>
        <v>5.92</v>
      </c>
      <c r="F23" s="32">
        <f>SUM(F21:F22)</f>
        <v>55.410000000000004</v>
      </c>
      <c r="G23" s="32">
        <f>SUM(G21:G22)</f>
        <v>504.37</v>
      </c>
      <c r="H23" s="34"/>
      <c r="I23" s="12">
        <f>SUM(I21:I22)</f>
        <v>60</v>
      </c>
    </row>
    <row r="24" spans="1:9" s="4" customFormat="1" ht="13.8" thickBot="1" x14ac:dyDescent="0.3">
      <c r="A24" s="76" t="s">
        <v>38</v>
      </c>
      <c r="B24" s="77"/>
      <c r="C24" s="36">
        <f>C20+C23</f>
        <v>780</v>
      </c>
      <c r="D24" s="37">
        <v>101.69000000000001</v>
      </c>
      <c r="E24" s="37">
        <v>66.329999999999984</v>
      </c>
      <c r="F24" s="37">
        <v>271.53999999999996</v>
      </c>
      <c r="G24" s="38">
        <v>3294.9399999999996</v>
      </c>
      <c r="H24" s="39"/>
    </row>
    <row r="25" spans="1:9" s="4" customFormat="1" x14ac:dyDescent="0.25">
      <c r="A25" s="99" t="s">
        <v>39</v>
      </c>
      <c r="B25" s="100"/>
      <c r="C25" s="100"/>
      <c r="D25" s="100"/>
      <c r="E25" s="100"/>
      <c r="F25" s="100"/>
      <c r="G25" s="100"/>
      <c r="H25" s="101"/>
    </row>
    <row r="26" spans="1:9" x14ac:dyDescent="0.25">
      <c r="A26" s="94" t="s">
        <v>10</v>
      </c>
      <c r="B26" s="66" t="s">
        <v>112</v>
      </c>
      <c r="C26" s="67">
        <v>250</v>
      </c>
      <c r="D26" s="68">
        <v>14.86</v>
      </c>
      <c r="E26" s="68">
        <v>26.48</v>
      </c>
      <c r="F26" s="68">
        <v>2.82</v>
      </c>
      <c r="G26" s="69">
        <v>308.95999999999998</v>
      </c>
      <c r="H26" s="70" t="s">
        <v>113</v>
      </c>
      <c r="I26" s="11">
        <v>36</v>
      </c>
    </row>
    <row r="27" spans="1:9" x14ac:dyDescent="0.25">
      <c r="A27" s="95"/>
      <c r="B27" s="29" t="s">
        <v>15</v>
      </c>
      <c r="C27" s="30" t="s">
        <v>16</v>
      </c>
      <c r="D27" s="8">
        <v>5.45</v>
      </c>
      <c r="E27" s="8">
        <v>0.5</v>
      </c>
      <c r="F27" s="8">
        <v>24.15</v>
      </c>
      <c r="G27" s="7">
        <v>256.8</v>
      </c>
      <c r="H27" s="31" t="s">
        <v>14</v>
      </c>
      <c r="I27" s="11">
        <v>5</v>
      </c>
    </row>
    <row r="28" spans="1:9" x14ac:dyDescent="0.25">
      <c r="A28" s="96"/>
      <c r="B28" s="29" t="s">
        <v>41</v>
      </c>
      <c r="C28" s="30" t="s">
        <v>13</v>
      </c>
      <c r="D28" s="8">
        <v>0.12</v>
      </c>
      <c r="E28" s="8">
        <v>0.02</v>
      </c>
      <c r="F28" s="8">
        <v>13.7</v>
      </c>
      <c r="G28" s="7">
        <v>55.86</v>
      </c>
      <c r="H28" s="31" t="s">
        <v>40</v>
      </c>
      <c r="I28" s="11">
        <v>10</v>
      </c>
    </row>
    <row r="29" spans="1:9" s="4" customFormat="1" x14ac:dyDescent="0.25">
      <c r="A29" s="97" t="s">
        <v>21</v>
      </c>
      <c r="B29" s="98"/>
      <c r="C29" s="32">
        <v>500</v>
      </c>
      <c r="D29" s="6">
        <v>31.75</v>
      </c>
      <c r="E29" s="6">
        <v>33.590000000000003</v>
      </c>
      <c r="F29" s="6">
        <v>92.53</v>
      </c>
      <c r="G29" s="33">
        <v>694.33</v>
      </c>
      <c r="H29" s="34"/>
      <c r="I29" s="12">
        <f>SUM(I26:I28)</f>
        <v>51</v>
      </c>
    </row>
    <row r="30" spans="1:9" x14ac:dyDescent="0.25">
      <c r="A30" s="56" t="s">
        <v>102</v>
      </c>
      <c r="B30" s="29" t="s">
        <v>20</v>
      </c>
      <c r="C30" s="35">
        <v>80</v>
      </c>
      <c r="D30" s="8">
        <v>4.75</v>
      </c>
      <c r="E30" s="8">
        <v>5.9</v>
      </c>
      <c r="F30" s="8">
        <v>37.450000000000003</v>
      </c>
      <c r="G30" s="7">
        <v>308.55</v>
      </c>
      <c r="H30" s="31" t="s">
        <v>19</v>
      </c>
      <c r="I30" s="11">
        <v>35</v>
      </c>
    </row>
    <row r="31" spans="1:9" x14ac:dyDescent="0.25">
      <c r="A31" s="57"/>
      <c r="B31" s="29" t="s">
        <v>115</v>
      </c>
      <c r="C31" s="35">
        <v>200</v>
      </c>
      <c r="D31" s="8">
        <v>0.06</v>
      </c>
      <c r="E31" s="8">
        <v>0.02</v>
      </c>
      <c r="F31" s="8">
        <v>17.96</v>
      </c>
      <c r="G31" s="7">
        <v>195.82</v>
      </c>
      <c r="H31" s="31" t="s">
        <v>17</v>
      </c>
      <c r="I31" s="11">
        <v>25</v>
      </c>
    </row>
    <row r="32" spans="1:9" s="4" customFormat="1" x14ac:dyDescent="0.25">
      <c r="A32" s="97" t="s">
        <v>103</v>
      </c>
      <c r="B32" s="98"/>
      <c r="C32" s="32">
        <f>SUM(C30:C31)</f>
        <v>280</v>
      </c>
      <c r="D32" s="32">
        <f>SUM(D30:D31)</f>
        <v>4.8099999999999996</v>
      </c>
      <c r="E32" s="32">
        <f>SUM(E30:E31)</f>
        <v>5.92</v>
      </c>
      <c r="F32" s="32">
        <f>SUM(F30:F31)</f>
        <v>55.410000000000004</v>
      </c>
      <c r="G32" s="32">
        <f>SUM(G30:G31)</f>
        <v>504.37</v>
      </c>
      <c r="H32" s="34"/>
      <c r="I32" s="12">
        <f>SUM(I30:I31)</f>
        <v>60</v>
      </c>
    </row>
    <row r="33" spans="1:9" s="4" customFormat="1" ht="13.8" thickBot="1" x14ac:dyDescent="0.3">
      <c r="A33" s="76" t="s">
        <v>38</v>
      </c>
      <c r="B33" s="77"/>
      <c r="C33" s="36">
        <f>C29+C32</f>
        <v>780</v>
      </c>
      <c r="D33" s="37">
        <v>58.35</v>
      </c>
      <c r="E33" s="37">
        <v>73.61</v>
      </c>
      <c r="F33" s="37">
        <v>216.07</v>
      </c>
      <c r="G33" s="38">
        <v>1400.9700000000003</v>
      </c>
      <c r="H33" s="39"/>
    </row>
    <row r="34" spans="1:9" s="4" customFormat="1" x14ac:dyDescent="0.25">
      <c r="A34" s="99" t="s">
        <v>52</v>
      </c>
      <c r="B34" s="100"/>
      <c r="C34" s="100"/>
      <c r="D34" s="100"/>
      <c r="E34" s="100"/>
      <c r="F34" s="100"/>
      <c r="G34" s="100"/>
      <c r="H34" s="101"/>
    </row>
    <row r="35" spans="1:9" x14ac:dyDescent="0.25">
      <c r="A35" s="94" t="s">
        <v>10</v>
      </c>
      <c r="B35" s="29" t="s">
        <v>53</v>
      </c>
      <c r="C35" s="30" t="s">
        <v>31</v>
      </c>
      <c r="D35" s="8">
        <v>11.45</v>
      </c>
      <c r="E35" s="8">
        <v>17.57</v>
      </c>
      <c r="F35" s="8">
        <v>49.18</v>
      </c>
      <c r="G35" s="7">
        <v>232.01</v>
      </c>
      <c r="H35" s="31" t="s">
        <v>32</v>
      </c>
      <c r="I35" s="11">
        <v>45</v>
      </c>
    </row>
    <row r="36" spans="1:9" x14ac:dyDescent="0.25">
      <c r="A36" s="95"/>
      <c r="B36" s="29" t="s">
        <v>15</v>
      </c>
      <c r="C36" s="30" t="s">
        <v>16</v>
      </c>
      <c r="D36" s="8">
        <v>5.45</v>
      </c>
      <c r="E36" s="8">
        <v>0.5</v>
      </c>
      <c r="F36" s="8">
        <v>24.15</v>
      </c>
      <c r="G36" s="7">
        <v>256.8</v>
      </c>
      <c r="H36" s="31" t="s">
        <v>14</v>
      </c>
      <c r="I36" s="11">
        <v>5</v>
      </c>
    </row>
    <row r="37" spans="1:9" x14ac:dyDescent="0.25">
      <c r="A37" s="95"/>
      <c r="B37" s="29" t="s">
        <v>55</v>
      </c>
      <c r="C37" s="30" t="s">
        <v>56</v>
      </c>
      <c r="D37" s="8">
        <v>2.3199999999999998</v>
      </c>
      <c r="E37" s="8">
        <v>2.95</v>
      </c>
      <c r="F37" s="8">
        <v>0</v>
      </c>
      <c r="G37" s="7">
        <v>36</v>
      </c>
      <c r="H37" s="31" t="s">
        <v>54</v>
      </c>
      <c r="I37" s="11">
        <v>15</v>
      </c>
    </row>
    <row r="38" spans="1:9" x14ac:dyDescent="0.25">
      <c r="A38" s="96"/>
      <c r="B38" s="29" t="s">
        <v>58</v>
      </c>
      <c r="C38" s="30" t="s">
        <v>13</v>
      </c>
      <c r="D38" s="8">
        <v>1.42</v>
      </c>
      <c r="E38" s="8">
        <v>1.26</v>
      </c>
      <c r="F38" s="8">
        <v>14.8</v>
      </c>
      <c r="G38" s="7">
        <v>75.34</v>
      </c>
      <c r="H38" s="31" t="s">
        <v>57</v>
      </c>
      <c r="I38" s="11">
        <v>15</v>
      </c>
    </row>
    <row r="39" spans="1:9" s="4" customFormat="1" x14ac:dyDescent="0.25">
      <c r="A39" s="97" t="s">
        <v>21</v>
      </c>
      <c r="B39" s="98"/>
      <c r="C39" s="32">
        <v>500</v>
      </c>
      <c r="D39" s="6">
        <v>20.64</v>
      </c>
      <c r="E39" s="6">
        <v>22.28</v>
      </c>
      <c r="F39" s="6">
        <v>88.13</v>
      </c>
      <c r="G39" s="33">
        <v>600.15</v>
      </c>
      <c r="H39" s="34"/>
      <c r="I39" s="12">
        <f>SUM(I35:I38)</f>
        <v>80</v>
      </c>
    </row>
    <row r="40" spans="1:9" x14ac:dyDescent="0.25">
      <c r="A40" s="56" t="s">
        <v>102</v>
      </c>
      <c r="B40" s="29" t="s">
        <v>20</v>
      </c>
      <c r="C40" s="35">
        <v>80</v>
      </c>
      <c r="D40" s="8">
        <v>4.75</v>
      </c>
      <c r="E40" s="8">
        <v>5.9</v>
      </c>
      <c r="F40" s="8">
        <v>37.450000000000003</v>
      </c>
      <c r="G40" s="7">
        <v>308.55</v>
      </c>
      <c r="H40" s="31" t="s">
        <v>19</v>
      </c>
      <c r="I40" s="11">
        <v>35</v>
      </c>
    </row>
    <row r="41" spans="1:9" x14ac:dyDescent="0.25">
      <c r="A41" s="57"/>
      <c r="B41" s="29" t="s">
        <v>115</v>
      </c>
      <c r="C41" s="35">
        <v>200</v>
      </c>
      <c r="D41" s="8">
        <v>0.06</v>
      </c>
      <c r="E41" s="8">
        <v>0.02</v>
      </c>
      <c r="F41" s="8">
        <v>17.96</v>
      </c>
      <c r="G41" s="7">
        <v>195.82</v>
      </c>
      <c r="H41" s="31" t="s">
        <v>17</v>
      </c>
      <c r="I41" s="11">
        <v>25</v>
      </c>
    </row>
    <row r="42" spans="1:9" s="4" customFormat="1" x14ac:dyDescent="0.25">
      <c r="A42" s="97" t="s">
        <v>103</v>
      </c>
      <c r="B42" s="98"/>
      <c r="C42" s="32">
        <f>SUM(C40:C41)</f>
        <v>280</v>
      </c>
      <c r="D42" s="32">
        <f>SUM(D40:D41)</f>
        <v>4.8099999999999996</v>
      </c>
      <c r="E42" s="32">
        <f>SUM(E40:E41)</f>
        <v>5.92</v>
      </c>
      <c r="F42" s="32">
        <f>SUM(F40:F41)</f>
        <v>55.410000000000004</v>
      </c>
      <c r="G42" s="32">
        <f>SUM(G40:G41)</f>
        <v>504.37</v>
      </c>
      <c r="H42" s="34"/>
      <c r="I42" s="12">
        <f>SUM(I40:I41)</f>
        <v>60</v>
      </c>
    </row>
    <row r="43" spans="1:9" s="4" customFormat="1" ht="13.8" thickBot="1" x14ac:dyDescent="0.3">
      <c r="A43" s="76" t="s">
        <v>38</v>
      </c>
      <c r="B43" s="77"/>
      <c r="C43" s="36">
        <f>C39+C42</f>
        <v>780</v>
      </c>
      <c r="D43" s="37">
        <v>44.279999999999994</v>
      </c>
      <c r="E43" s="37">
        <v>49.55</v>
      </c>
      <c r="F43" s="37">
        <v>191</v>
      </c>
      <c r="G43" s="38">
        <v>1388.0699999999997</v>
      </c>
      <c r="H43" s="39"/>
    </row>
    <row r="44" spans="1:9" s="4" customFormat="1" x14ac:dyDescent="0.25">
      <c r="A44" s="99" t="s">
        <v>69</v>
      </c>
      <c r="B44" s="100"/>
      <c r="C44" s="100"/>
      <c r="D44" s="100"/>
      <c r="E44" s="100"/>
      <c r="F44" s="100"/>
      <c r="G44" s="100"/>
      <c r="H44" s="101"/>
    </row>
    <row r="45" spans="1:9" x14ac:dyDescent="0.25">
      <c r="A45" s="94" t="s">
        <v>10</v>
      </c>
      <c r="B45" s="29" t="str">
        <f>'[3]Мл. школьники (1)'!$G$9</f>
        <v>Каша "Дружба"</v>
      </c>
      <c r="C45" s="35">
        <v>240</v>
      </c>
      <c r="D45" s="8">
        <v>25.06</v>
      </c>
      <c r="E45" s="8">
        <v>23.47</v>
      </c>
      <c r="F45" s="8">
        <v>56.06</v>
      </c>
      <c r="G45" s="7">
        <v>307.5</v>
      </c>
      <c r="H45" s="40">
        <v>53</v>
      </c>
      <c r="I45" s="11">
        <v>45</v>
      </c>
    </row>
    <row r="46" spans="1:9" x14ac:dyDescent="0.25">
      <c r="A46" s="95"/>
      <c r="B46" s="29" t="s">
        <v>15</v>
      </c>
      <c r="C46" s="35">
        <v>50</v>
      </c>
      <c r="D46" s="8">
        <v>5.45</v>
      </c>
      <c r="E46" s="8">
        <v>0.5</v>
      </c>
      <c r="F46" s="8">
        <v>24.15</v>
      </c>
      <c r="G46" s="7">
        <v>256.8</v>
      </c>
      <c r="H46" s="31" t="s">
        <v>14</v>
      </c>
      <c r="I46" s="11">
        <v>5</v>
      </c>
    </row>
    <row r="47" spans="1:9" x14ac:dyDescent="0.25">
      <c r="A47" s="95"/>
      <c r="B47" s="29" t="s">
        <v>71</v>
      </c>
      <c r="C47" s="35">
        <v>10</v>
      </c>
      <c r="D47" s="8">
        <v>0.08</v>
      </c>
      <c r="E47" s="8">
        <v>7.25</v>
      </c>
      <c r="F47" s="8">
        <v>0.13</v>
      </c>
      <c r="G47" s="7">
        <v>66</v>
      </c>
      <c r="H47" s="31" t="s">
        <v>70</v>
      </c>
      <c r="I47" s="11">
        <v>15</v>
      </c>
    </row>
    <row r="48" spans="1:9" x14ac:dyDescent="0.25">
      <c r="A48" s="96"/>
      <c r="B48" s="29" t="s">
        <v>18</v>
      </c>
      <c r="C48" s="35">
        <v>200</v>
      </c>
      <c r="D48" s="8">
        <v>0.06</v>
      </c>
      <c r="E48" s="8">
        <v>0.02</v>
      </c>
      <c r="F48" s="8">
        <v>17.96</v>
      </c>
      <c r="G48" s="7">
        <v>195.82</v>
      </c>
      <c r="H48" s="31" t="s">
        <v>17</v>
      </c>
      <c r="I48" s="11">
        <v>7</v>
      </c>
    </row>
    <row r="49" spans="1:9" s="4" customFormat="1" x14ac:dyDescent="0.25">
      <c r="A49" s="97" t="s">
        <v>21</v>
      </c>
      <c r="B49" s="98"/>
      <c r="C49" s="32">
        <f>SUM(C45:C48)</f>
        <v>500</v>
      </c>
      <c r="D49" s="32">
        <f t="shared" ref="D49:G49" si="0">SUM(D45:D48)</f>
        <v>30.649999999999995</v>
      </c>
      <c r="E49" s="32">
        <f t="shared" si="0"/>
        <v>31.24</v>
      </c>
      <c r="F49" s="32">
        <f t="shared" si="0"/>
        <v>98.300000000000011</v>
      </c>
      <c r="G49" s="32">
        <f t="shared" si="0"/>
        <v>826.11999999999989</v>
      </c>
      <c r="H49" s="34"/>
      <c r="I49" s="12">
        <f>SUM(I45:I48)</f>
        <v>72</v>
      </c>
    </row>
    <row r="50" spans="1:9" x14ac:dyDescent="0.25">
      <c r="A50" s="56" t="s">
        <v>102</v>
      </c>
      <c r="B50" s="29" t="s">
        <v>20</v>
      </c>
      <c r="C50" s="35">
        <v>80</v>
      </c>
      <c r="D50" s="8">
        <v>4.75</v>
      </c>
      <c r="E50" s="8">
        <v>5.9</v>
      </c>
      <c r="F50" s="8">
        <v>37.450000000000003</v>
      </c>
      <c r="G50" s="7">
        <v>308.55</v>
      </c>
      <c r="H50" s="31" t="s">
        <v>19</v>
      </c>
      <c r="I50" s="11">
        <v>35</v>
      </c>
    </row>
    <row r="51" spans="1:9" x14ac:dyDescent="0.25">
      <c r="A51" s="57"/>
      <c r="B51" s="29" t="s">
        <v>115</v>
      </c>
      <c r="C51" s="35">
        <v>200</v>
      </c>
      <c r="D51" s="8">
        <v>0.06</v>
      </c>
      <c r="E51" s="8">
        <v>0.02</v>
      </c>
      <c r="F51" s="8">
        <v>17.96</v>
      </c>
      <c r="G51" s="7">
        <v>195.82</v>
      </c>
      <c r="H51" s="31" t="s">
        <v>17</v>
      </c>
      <c r="I51" s="11">
        <v>25</v>
      </c>
    </row>
    <row r="52" spans="1:9" s="4" customFormat="1" x14ac:dyDescent="0.25">
      <c r="A52" s="97" t="s">
        <v>103</v>
      </c>
      <c r="B52" s="98"/>
      <c r="C52" s="32">
        <f>SUM(C50:C51)</f>
        <v>280</v>
      </c>
      <c r="D52" s="32">
        <f>SUM(D50:D51)</f>
        <v>4.8099999999999996</v>
      </c>
      <c r="E52" s="32">
        <f>SUM(E50:E51)</f>
        <v>5.92</v>
      </c>
      <c r="F52" s="32">
        <f>SUM(F50:F51)</f>
        <v>55.410000000000004</v>
      </c>
      <c r="G52" s="32">
        <f>SUM(G50:G51)</f>
        <v>504.37</v>
      </c>
      <c r="H52" s="34"/>
      <c r="I52" s="12">
        <f>SUM(I50:I51)</f>
        <v>60</v>
      </c>
    </row>
    <row r="53" spans="1:9" s="4" customFormat="1" ht="13.8" thickBot="1" x14ac:dyDescent="0.3">
      <c r="A53" s="76" t="s">
        <v>38</v>
      </c>
      <c r="B53" s="77"/>
      <c r="C53" s="36">
        <f>C49+C52</f>
        <v>780</v>
      </c>
      <c r="D53" s="37">
        <v>61.059999999999988</v>
      </c>
      <c r="E53" s="37">
        <v>58.79</v>
      </c>
      <c r="F53" s="37">
        <v>214.63</v>
      </c>
      <c r="G53" s="38">
        <v>1614.4399999999998</v>
      </c>
      <c r="H53" s="39"/>
    </row>
    <row r="54" spans="1:9" s="4" customFormat="1" x14ac:dyDescent="0.25">
      <c r="A54" s="99" t="s">
        <v>78</v>
      </c>
      <c r="B54" s="100"/>
      <c r="C54" s="100"/>
      <c r="D54" s="100"/>
      <c r="E54" s="100"/>
      <c r="F54" s="100"/>
      <c r="G54" s="100"/>
      <c r="H54" s="101"/>
    </row>
    <row r="55" spans="1:9" ht="15.75" customHeight="1" x14ac:dyDescent="0.25">
      <c r="A55" s="94" t="s">
        <v>10</v>
      </c>
      <c r="B55" s="66" t="s">
        <v>114</v>
      </c>
      <c r="C55" s="71">
        <v>250</v>
      </c>
      <c r="D55" s="68">
        <f t="shared" ref="D55:H55" si="1">D93</f>
        <v>29.22</v>
      </c>
      <c r="E55" s="68">
        <f t="shared" si="1"/>
        <v>22.12</v>
      </c>
      <c r="F55" s="68">
        <f t="shared" si="1"/>
        <v>56</v>
      </c>
      <c r="G55" s="69">
        <f t="shared" si="1"/>
        <v>540</v>
      </c>
      <c r="H55" s="70" t="str">
        <f t="shared" si="1"/>
        <v>223</v>
      </c>
      <c r="I55" s="11">
        <v>36</v>
      </c>
    </row>
    <row r="56" spans="1:9" x14ac:dyDescent="0.25">
      <c r="A56" s="95"/>
      <c r="B56" s="29" t="s">
        <v>15</v>
      </c>
      <c r="C56" s="35">
        <v>50</v>
      </c>
      <c r="D56" s="8">
        <v>5.45</v>
      </c>
      <c r="E56" s="8">
        <v>0.5</v>
      </c>
      <c r="F56" s="8">
        <v>24.15</v>
      </c>
      <c r="G56" s="7">
        <v>256.8</v>
      </c>
      <c r="H56" s="31" t="s">
        <v>14</v>
      </c>
      <c r="I56" s="11">
        <v>5</v>
      </c>
    </row>
    <row r="57" spans="1:9" x14ac:dyDescent="0.25">
      <c r="A57" s="96"/>
      <c r="B57" s="29" t="s">
        <v>41</v>
      </c>
      <c r="C57" s="35">
        <v>200</v>
      </c>
      <c r="D57" s="8">
        <v>0.12</v>
      </c>
      <c r="E57" s="8">
        <v>0.02</v>
      </c>
      <c r="F57" s="8">
        <v>13.7</v>
      </c>
      <c r="G57" s="7">
        <v>55.86</v>
      </c>
      <c r="H57" s="31" t="s">
        <v>40</v>
      </c>
      <c r="I57" s="11">
        <v>10</v>
      </c>
    </row>
    <row r="58" spans="1:9" s="4" customFormat="1" x14ac:dyDescent="0.25">
      <c r="A58" s="97" t="s">
        <v>21</v>
      </c>
      <c r="B58" s="98"/>
      <c r="C58" s="32">
        <f>SUM(C55:C57)</f>
        <v>500</v>
      </c>
      <c r="D58" s="32">
        <f>SUM(D55:D57)</f>
        <v>34.79</v>
      </c>
      <c r="E58" s="32">
        <f>SUM(E55:E57)</f>
        <v>22.64</v>
      </c>
      <c r="F58" s="32">
        <f>SUM(F55:F57)</f>
        <v>93.850000000000009</v>
      </c>
      <c r="G58" s="32">
        <f>SUM(G55:G57)</f>
        <v>852.66</v>
      </c>
      <c r="H58" s="34"/>
      <c r="I58" s="12">
        <f>SUM(I55:I57)</f>
        <v>51</v>
      </c>
    </row>
    <row r="59" spans="1:9" x14ac:dyDescent="0.25">
      <c r="A59" s="56" t="s">
        <v>102</v>
      </c>
      <c r="B59" s="29" t="s">
        <v>20</v>
      </c>
      <c r="C59" s="35">
        <v>80</v>
      </c>
      <c r="D59" s="8">
        <v>4.75</v>
      </c>
      <c r="E59" s="8">
        <v>5.9</v>
      </c>
      <c r="F59" s="8">
        <v>37.450000000000003</v>
      </c>
      <c r="G59" s="7">
        <v>308.55</v>
      </c>
      <c r="H59" s="31" t="s">
        <v>19</v>
      </c>
      <c r="I59" s="11">
        <v>35</v>
      </c>
    </row>
    <row r="60" spans="1:9" x14ac:dyDescent="0.25">
      <c r="A60" s="57"/>
      <c r="B60" s="29" t="s">
        <v>115</v>
      </c>
      <c r="C60" s="35">
        <v>200</v>
      </c>
      <c r="D60" s="8">
        <v>0.06</v>
      </c>
      <c r="E60" s="8">
        <v>0.02</v>
      </c>
      <c r="F60" s="8">
        <v>17.96</v>
      </c>
      <c r="G60" s="7">
        <v>195.82</v>
      </c>
      <c r="H60" s="31" t="s">
        <v>17</v>
      </c>
      <c r="I60" s="11">
        <v>25</v>
      </c>
    </row>
    <row r="61" spans="1:9" s="4" customFormat="1" x14ac:dyDescent="0.25">
      <c r="A61" s="97" t="s">
        <v>103</v>
      </c>
      <c r="B61" s="98"/>
      <c r="C61" s="32">
        <f>SUM(C59:C60)</f>
        <v>280</v>
      </c>
      <c r="D61" s="32">
        <f>SUM(D59:D60)</f>
        <v>4.8099999999999996</v>
      </c>
      <c r="E61" s="32">
        <f>SUM(E59:E60)</f>
        <v>5.92</v>
      </c>
      <c r="F61" s="32">
        <f>SUM(F59:F60)</f>
        <v>55.410000000000004</v>
      </c>
      <c r="G61" s="32">
        <f>SUM(G59:G60)</f>
        <v>504.37</v>
      </c>
      <c r="H61" s="34"/>
      <c r="I61" s="12">
        <f>SUM(I59:I60)</f>
        <v>60</v>
      </c>
    </row>
    <row r="62" spans="1:9" s="4" customFormat="1" ht="13.8" thickBot="1" x14ac:dyDescent="0.3">
      <c r="A62" s="76" t="s">
        <v>38</v>
      </c>
      <c r="B62" s="77"/>
      <c r="C62" s="36">
        <f>C58+C61</f>
        <v>780</v>
      </c>
      <c r="D62" s="37">
        <v>50.079999999999991</v>
      </c>
      <c r="E62" s="37">
        <v>52.359999999999992</v>
      </c>
      <c r="F62" s="37">
        <v>203.98000000000002</v>
      </c>
      <c r="G62" s="38">
        <v>1380.33</v>
      </c>
      <c r="H62" s="39"/>
    </row>
    <row r="63" spans="1:9" s="4" customFormat="1" x14ac:dyDescent="0.25">
      <c r="A63" s="99" t="s">
        <v>88</v>
      </c>
      <c r="B63" s="100"/>
      <c r="C63" s="100"/>
      <c r="D63" s="100"/>
      <c r="E63" s="100"/>
      <c r="F63" s="100"/>
      <c r="G63" s="100"/>
      <c r="H63" s="101"/>
    </row>
    <row r="64" spans="1:9" x14ac:dyDescent="0.25">
      <c r="A64" s="94" t="s">
        <v>10</v>
      </c>
      <c r="B64" s="29" t="str">
        <f>'[4]Мл. школьники (1)'!$G$9</f>
        <v>Суп молочный с макаронными изделиями</v>
      </c>
      <c r="C64" s="35">
        <v>200</v>
      </c>
      <c r="D64" s="8">
        <v>11.54</v>
      </c>
      <c r="E64" s="8">
        <v>17.86</v>
      </c>
      <c r="F64" s="8">
        <v>31.52</v>
      </c>
      <c r="G64" s="7">
        <v>188.66</v>
      </c>
      <c r="H64" s="31" t="str">
        <f>'[4]Мл. школьники (1)'!$G$10</f>
        <v>54-19к-20</v>
      </c>
      <c r="I64" s="11">
        <v>45</v>
      </c>
    </row>
    <row r="65" spans="1:9" x14ac:dyDescent="0.25">
      <c r="A65" s="95"/>
      <c r="B65" s="29" t="s">
        <v>15</v>
      </c>
      <c r="C65" s="35">
        <v>50</v>
      </c>
      <c r="D65" s="8">
        <v>5.45</v>
      </c>
      <c r="E65" s="8">
        <v>0.5</v>
      </c>
      <c r="F65" s="8">
        <v>24.15</v>
      </c>
      <c r="G65" s="7">
        <v>256.8</v>
      </c>
      <c r="H65" s="31" t="s">
        <v>14</v>
      </c>
      <c r="I65" s="11">
        <v>5</v>
      </c>
    </row>
    <row r="66" spans="1:9" x14ac:dyDescent="0.25">
      <c r="A66" s="95"/>
      <c r="B66" s="29" t="s">
        <v>18</v>
      </c>
      <c r="C66" s="35">
        <v>200</v>
      </c>
      <c r="D66" s="8">
        <v>0.06</v>
      </c>
      <c r="E66" s="8">
        <v>0.02</v>
      </c>
      <c r="F66" s="8">
        <v>17.96</v>
      </c>
      <c r="G66" s="7">
        <v>195.82</v>
      </c>
      <c r="H66" s="31" t="s">
        <v>17</v>
      </c>
      <c r="I66" s="11">
        <v>7</v>
      </c>
    </row>
    <row r="67" spans="1:9" x14ac:dyDescent="0.25">
      <c r="A67" s="96"/>
      <c r="B67" s="29" t="s">
        <v>20</v>
      </c>
      <c r="C67" s="35">
        <v>50</v>
      </c>
      <c r="D67" s="8">
        <v>4.75</v>
      </c>
      <c r="E67" s="8">
        <v>5.9</v>
      </c>
      <c r="F67" s="8">
        <v>37.450000000000003</v>
      </c>
      <c r="G67" s="7">
        <v>308.55</v>
      </c>
      <c r="H67" s="31" t="s">
        <v>19</v>
      </c>
      <c r="I67" s="11">
        <v>21.35</v>
      </c>
    </row>
    <row r="68" spans="1:9" s="4" customFormat="1" x14ac:dyDescent="0.25">
      <c r="A68" s="97" t="s">
        <v>21</v>
      </c>
      <c r="B68" s="98"/>
      <c r="C68" s="32">
        <f>SUM(C64:C67)</f>
        <v>500</v>
      </c>
      <c r="D68" s="32">
        <f t="shared" ref="D68:G68" si="2">SUM(D64:D67)</f>
        <v>21.799999999999997</v>
      </c>
      <c r="E68" s="32">
        <f t="shared" si="2"/>
        <v>24.28</v>
      </c>
      <c r="F68" s="32">
        <f t="shared" si="2"/>
        <v>111.08</v>
      </c>
      <c r="G68" s="32">
        <f t="shared" si="2"/>
        <v>949.82999999999993</v>
      </c>
      <c r="H68" s="34"/>
      <c r="I68" s="12">
        <f>SUM(I64:I67)</f>
        <v>78.349999999999994</v>
      </c>
    </row>
    <row r="69" spans="1:9" x14ac:dyDescent="0.25">
      <c r="A69" s="56" t="s">
        <v>102</v>
      </c>
      <c r="B69" s="29" t="s">
        <v>20</v>
      </c>
      <c r="C69" s="35">
        <v>80</v>
      </c>
      <c r="D69" s="8">
        <v>4.75</v>
      </c>
      <c r="E69" s="8">
        <v>5.9</v>
      </c>
      <c r="F69" s="8">
        <v>37.450000000000003</v>
      </c>
      <c r="G69" s="7">
        <v>308.55</v>
      </c>
      <c r="H69" s="31" t="s">
        <v>19</v>
      </c>
      <c r="I69" s="11">
        <v>35</v>
      </c>
    </row>
    <row r="70" spans="1:9" x14ac:dyDescent="0.25">
      <c r="A70" s="57"/>
      <c r="B70" s="29" t="s">
        <v>115</v>
      </c>
      <c r="C70" s="35">
        <v>200</v>
      </c>
      <c r="D70" s="8">
        <v>0.06</v>
      </c>
      <c r="E70" s="8">
        <v>0.02</v>
      </c>
      <c r="F70" s="8">
        <v>17.96</v>
      </c>
      <c r="G70" s="7">
        <v>195.82</v>
      </c>
      <c r="H70" s="31" t="s">
        <v>17</v>
      </c>
      <c r="I70" s="11">
        <v>25</v>
      </c>
    </row>
    <row r="71" spans="1:9" s="4" customFormat="1" x14ac:dyDescent="0.25">
      <c r="A71" s="97" t="s">
        <v>103</v>
      </c>
      <c r="B71" s="98"/>
      <c r="C71" s="32">
        <f>SUM(C69:C70)</f>
        <v>280</v>
      </c>
      <c r="D71" s="32">
        <f>SUM(D69:D70)</f>
        <v>4.8099999999999996</v>
      </c>
      <c r="E71" s="32">
        <f>SUM(E69:E70)</f>
        <v>5.92</v>
      </c>
      <c r="F71" s="32">
        <f>SUM(F69:F70)</f>
        <v>55.410000000000004</v>
      </c>
      <c r="G71" s="32">
        <f>SUM(G69:G70)</f>
        <v>504.37</v>
      </c>
      <c r="H71" s="34"/>
      <c r="I71" s="12">
        <f>SUM(I69:I70)</f>
        <v>60</v>
      </c>
    </row>
    <row r="72" spans="1:9" s="4" customFormat="1" ht="13.8" thickBot="1" x14ac:dyDescent="0.3">
      <c r="A72" s="76" t="s">
        <v>38</v>
      </c>
      <c r="B72" s="77"/>
      <c r="C72" s="36">
        <f>C68+C71</f>
        <v>780</v>
      </c>
      <c r="D72" s="37">
        <v>99.410000000000011</v>
      </c>
      <c r="E72" s="37">
        <v>69.989999999999995</v>
      </c>
      <c r="F72" s="37">
        <v>272.21999999999997</v>
      </c>
      <c r="G72" s="38">
        <v>2644.56</v>
      </c>
      <c r="H72" s="39"/>
    </row>
    <row r="73" spans="1:9" s="4" customFormat="1" x14ac:dyDescent="0.25">
      <c r="A73" s="99" t="s">
        <v>89</v>
      </c>
      <c r="B73" s="100"/>
      <c r="C73" s="100"/>
      <c r="D73" s="100"/>
      <c r="E73" s="100"/>
      <c r="F73" s="100"/>
      <c r="G73" s="100"/>
      <c r="H73" s="101"/>
    </row>
    <row r="74" spans="1:9" x14ac:dyDescent="0.25">
      <c r="A74" s="94" t="s">
        <v>10</v>
      </c>
      <c r="B74" s="66" t="s">
        <v>112</v>
      </c>
      <c r="C74" s="67">
        <v>250</v>
      </c>
      <c r="D74" s="68">
        <v>14.86</v>
      </c>
      <c r="E74" s="68">
        <v>26.48</v>
      </c>
      <c r="F74" s="68">
        <v>2.82</v>
      </c>
      <c r="G74" s="69">
        <v>308.95999999999998</v>
      </c>
      <c r="H74" s="70" t="s">
        <v>113</v>
      </c>
      <c r="I74" s="11">
        <v>36</v>
      </c>
    </row>
    <row r="75" spans="1:9" x14ac:dyDescent="0.25">
      <c r="A75" s="95"/>
      <c r="B75" s="29" t="s">
        <v>15</v>
      </c>
      <c r="C75" s="30" t="s">
        <v>16</v>
      </c>
      <c r="D75" s="8">
        <v>5.45</v>
      </c>
      <c r="E75" s="8">
        <v>0.5</v>
      </c>
      <c r="F75" s="8">
        <v>24.15</v>
      </c>
      <c r="G75" s="7">
        <v>256.8</v>
      </c>
      <c r="H75" s="31" t="s">
        <v>14</v>
      </c>
      <c r="I75" s="11">
        <v>5</v>
      </c>
    </row>
    <row r="76" spans="1:9" x14ac:dyDescent="0.25">
      <c r="A76" s="96"/>
      <c r="B76" s="29" t="s">
        <v>41</v>
      </c>
      <c r="C76" s="30" t="s">
        <v>13</v>
      </c>
      <c r="D76" s="8">
        <v>0.12</v>
      </c>
      <c r="E76" s="8">
        <v>0.02</v>
      </c>
      <c r="F76" s="8">
        <v>13.7</v>
      </c>
      <c r="G76" s="7">
        <v>55.86</v>
      </c>
      <c r="H76" s="31" t="s">
        <v>40</v>
      </c>
      <c r="I76" s="11">
        <v>10</v>
      </c>
    </row>
    <row r="77" spans="1:9" s="4" customFormat="1" x14ac:dyDescent="0.25">
      <c r="A77" s="97" t="s">
        <v>21</v>
      </c>
      <c r="B77" s="98"/>
      <c r="C77" s="32">
        <v>500</v>
      </c>
      <c r="D77" s="6">
        <v>31.75</v>
      </c>
      <c r="E77" s="6">
        <v>33.590000000000003</v>
      </c>
      <c r="F77" s="6">
        <v>92.53</v>
      </c>
      <c r="G77" s="33">
        <v>694.33</v>
      </c>
      <c r="H77" s="34"/>
      <c r="I77" s="12">
        <f>SUM(I74:I76)</f>
        <v>51</v>
      </c>
    </row>
    <row r="78" spans="1:9" x14ac:dyDescent="0.25">
      <c r="A78" s="56" t="s">
        <v>102</v>
      </c>
      <c r="B78" s="29" t="s">
        <v>20</v>
      </c>
      <c r="C78" s="35">
        <v>80</v>
      </c>
      <c r="D78" s="8">
        <v>4.75</v>
      </c>
      <c r="E78" s="8">
        <v>5.9</v>
      </c>
      <c r="F78" s="8">
        <v>37.450000000000003</v>
      </c>
      <c r="G78" s="7">
        <v>308.55</v>
      </c>
      <c r="H78" s="31" t="s">
        <v>19</v>
      </c>
      <c r="I78" s="11">
        <v>35</v>
      </c>
    </row>
    <row r="79" spans="1:9" x14ac:dyDescent="0.25">
      <c r="A79" s="57"/>
      <c r="B79" s="29" t="s">
        <v>115</v>
      </c>
      <c r="C79" s="35">
        <v>200</v>
      </c>
      <c r="D79" s="8">
        <v>0.06</v>
      </c>
      <c r="E79" s="8">
        <v>0.02</v>
      </c>
      <c r="F79" s="8">
        <v>17.96</v>
      </c>
      <c r="G79" s="7">
        <v>195.82</v>
      </c>
      <c r="H79" s="31" t="s">
        <v>17</v>
      </c>
      <c r="I79" s="11">
        <v>25</v>
      </c>
    </row>
    <row r="80" spans="1:9" s="4" customFormat="1" x14ac:dyDescent="0.25">
      <c r="A80" s="97" t="s">
        <v>103</v>
      </c>
      <c r="B80" s="98"/>
      <c r="C80" s="32">
        <f>SUM(C78:C79)</f>
        <v>280</v>
      </c>
      <c r="D80" s="32">
        <f>SUM(D78:D79)</f>
        <v>4.8099999999999996</v>
      </c>
      <c r="E80" s="32">
        <f>SUM(E78:E79)</f>
        <v>5.92</v>
      </c>
      <c r="F80" s="32">
        <f>SUM(F78:F79)</f>
        <v>55.410000000000004</v>
      </c>
      <c r="G80" s="32">
        <f>SUM(G78:G79)</f>
        <v>504.37</v>
      </c>
      <c r="H80" s="34"/>
      <c r="I80" s="12">
        <f>SUM(I78:I79)</f>
        <v>60</v>
      </c>
    </row>
    <row r="81" spans="1:9" s="4" customFormat="1" ht="13.8" thickBot="1" x14ac:dyDescent="0.3">
      <c r="A81" s="76" t="s">
        <v>38</v>
      </c>
      <c r="B81" s="77"/>
      <c r="C81" s="36">
        <f>C77+C80</f>
        <v>780</v>
      </c>
      <c r="D81" s="37">
        <v>64.37</v>
      </c>
      <c r="E81" s="37">
        <v>68.819999999999993</v>
      </c>
      <c r="F81" s="37">
        <v>215.12</v>
      </c>
      <c r="G81" s="38">
        <v>1417.65</v>
      </c>
      <c r="H81" s="39"/>
    </row>
    <row r="82" spans="1:9" s="4" customFormat="1" x14ac:dyDescent="0.25">
      <c r="A82" s="99" t="s">
        <v>90</v>
      </c>
      <c r="B82" s="100"/>
      <c r="C82" s="100"/>
      <c r="D82" s="100"/>
      <c r="E82" s="100"/>
      <c r="F82" s="100"/>
      <c r="G82" s="100"/>
      <c r="H82" s="101"/>
    </row>
    <row r="83" spans="1:9" ht="26.4" x14ac:dyDescent="0.25">
      <c r="A83" s="94" t="s">
        <v>10</v>
      </c>
      <c r="B83" s="29" t="s">
        <v>12</v>
      </c>
      <c r="C83" s="35">
        <v>240</v>
      </c>
      <c r="D83" s="8">
        <v>13.82</v>
      </c>
      <c r="E83" s="8">
        <v>14.2</v>
      </c>
      <c r="F83" s="8">
        <v>30.84</v>
      </c>
      <c r="G83" s="7">
        <v>839.04</v>
      </c>
      <c r="H83" s="31" t="s">
        <v>11</v>
      </c>
      <c r="I83" s="11">
        <v>45</v>
      </c>
    </row>
    <row r="84" spans="1:9" x14ac:dyDescent="0.25">
      <c r="A84" s="95"/>
      <c r="B84" s="29" t="s">
        <v>15</v>
      </c>
      <c r="C84" s="35">
        <v>50</v>
      </c>
      <c r="D84" s="8">
        <v>5.45</v>
      </c>
      <c r="E84" s="8">
        <v>0.5</v>
      </c>
      <c r="F84" s="8">
        <v>24.15</v>
      </c>
      <c r="G84" s="7">
        <v>256.8</v>
      </c>
      <c r="H84" s="31" t="s">
        <v>14</v>
      </c>
      <c r="I84" s="11">
        <v>5</v>
      </c>
    </row>
    <row r="85" spans="1:9" x14ac:dyDescent="0.25">
      <c r="A85" s="95"/>
      <c r="B85" s="29" t="s">
        <v>55</v>
      </c>
      <c r="C85" s="35">
        <v>10</v>
      </c>
      <c r="D85" s="8">
        <v>2.3199999999999998</v>
      </c>
      <c r="E85" s="8">
        <v>2.95</v>
      </c>
      <c r="F85" s="8">
        <v>0</v>
      </c>
      <c r="G85" s="7">
        <v>36</v>
      </c>
      <c r="H85" s="31" t="s">
        <v>54</v>
      </c>
      <c r="I85" s="11">
        <v>15</v>
      </c>
    </row>
    <row r="86" spans="1:9" x14ac:dyDescent="0.25">
      <c r="A86" s="96"/>
      <c r="B86" s="29" t="s">
        <v>58</v>
      </c>
      <c r="C86" s="35">
        <v>200</v>
      </c>
      <c r="D86" s="8">
        <v>1.42</v>
      </c>
      <c r="E86" s="8">
        <v>1.26</v>
      </c>
      <c r="F86" s="8">
        <v>14.8</v>
      </c>
      <c r="G86" s="7">
        <v>75.34</v>
      </c>
      <c r="H86" s="31" t="s">
        <v>57</v>
      </c>
      <c r="I86" s="11">
        <v>15</v>
      </c>
    </row>
    <row r="87" spans="1:9" s="4" customFormat="1" x14ac:dyDescent="0.25">
      <c r="A87" s="97" t="s">
        <v>21</v>
      </c>
      <c r="B87" s="98"/>
      <c r="C87" s="32">
        <f>SUM(C83:C86)</f>
        <v>500</v>
      </c>
      <c r="D87" s="32">
        <f t="shared" ref="D87:G87" si="3">SUM(D83:D86)</f>
        <v>23.009999999999998</v>
      </c>
      <c r="E87" s="32">
        <f t="shared" si="3"/>
        <v>18.91</v>
      </c>
      <c r="F87" s="32">
        <f t="shared" si="3"/>
        <v>69.789999999999992</v>
      </c>
      <c r="G87" s="32">
        <f t="shared" si="3"/>
        <v>1207.1799999999998</v>
      </c>
      <c r="H87" s="34"/>
      <c r="I87" s="12">
        <f>SUM(I83:I86)</f>
        <v>80</v>
      </c>
    </row>
    <row r="88" spans="1:9" x14ac:dyDescent="0.25">
      <c r="A88" s="56" t="s">
        <v>102</v>
      </c>
      <c r="B88" s="29" t="s">
        <v>20</v>
      </c>
      <c r="C88" s="35">
        <v>80</v>
      </c>
      <c r="D88" s="8">
        <v>4.75</v>
      </c>
      <c r="E88" s="8">
        <v>5.9</v>
      </c>
      <c r="F88" s="8">
        <v>37.450000000000003</v>
      </c>
      <c r="G88" s="7">
        <v>308.55</v>
      </c>
      <c r="H88" s="31" t="s">
        <v>19</v>
      </c>
      <c r="I88" s="11">
        <v>35</v>
      </c>
    </row>
    <row r="89" spans="1:9" x14ac:dyDescent="0.25">
      <c r="A89" s="57"/>
      <c r="B89" s="29" t="s">
        <v>115</v>
      </c>
      <c r="C89" s="35">
        <v>200</v>
      </c>
      <c r="D89" s="8">
        <v>0.06</v>
      </c>
      <c r="E89" s="8">
        <v>0.02</v>
      </c>
      <c r="F89" s="8">
        <v>17.96</v>
      </c>
      <c r="G89" s="7">
        <v>195.82</v>
      </c>
      <c r="H89" s="31" t="s">
        <v>17</v>
      </c>
      <c r="I89" s="11">
        <v>25</v>
      </c>
    </row>
    <row r="90" spans="1:9" s="4" customFormat="1" x14ac:dyDescent="0.25">
      <c r="A90" s="97" t="s">
        <v>103</v>
      </c>
      <c r="B90" s="98"/>
      <c r="C90" s="32">
        <f>SUM(C88:C89)</f>
        <v>280</v>
      </c>
      <c r="D90" s="32">
        <f>SUM(D88:D89)</f>
        <v>4.8099999999999996</v>
      </c>
      <c r="E90" s="32">
        <f>SUM(E88:E89)</f>
        <v>5.92</v>
      </c>
      <c r="F90" s="32">
        <f>SUM(F88:F89)</f>
        <v>55.410000000000004</v>
      </c>
      <c r="G90" s="32">
        <f>SUM(G88:G89)</f>
        <v>504.37</v>
      </c>
      <c r="H90" s="34"/>
      <c r="I90" s="12">
        <f>SUM(I88:I89)</f>
        <v>60</v>
      </c>
    </row>
    <row r="91" spans="1:9" s="4" customFormat="1" ht="13.8" thickBot="1" x14ac:dyDescent="0.3">
      <c r="A91" s="76" t="s">
        <v>38</v>
      </c>
      <c r="B91" s="77"/>
      <c r="C91" s="36">
        <f>C87+C90</f>
        <v>780</v>
      </c>
      <c r="D91" s="37">
        <v>48.77</v>
      </c>
      <c r="E91" s="37">
        <v>65.649999999999991</v>
      </c>
      <c r="F91" s="37">
        <v>214.62</v>
      </c>
      <c r="G91" s="38">
        <v>1509.56</v>
      </c>
      <c r="H91" s="39"/>
    </row>
    <row r="92" spans="1:9" s="4" customFormat="1" x14ac:dyDescent="0.25">
      <c r="A92" s="99" t="s">
        <v>91</v>
      </c>
      <c r="B92" s="100"/>
      <c r="C92" s="100"/>
      <c r="D92" s="100"/>
      <c r="E92" s="100"/>
      <c r="F92" s="100"/>
      <c r="G92" s="100"/>
      <c r="H92" s="101"/>
    </row>
    <row r="93" spans="1:9" ht="16.5" customHeight="1" x14ac:dyDescent="0.25">
      <c r="A93" s="94" t="s">
        <v>10</v>
      </c>
      <c r="B93" s="66" t="s">
        <v>114</v>
      </c>
      <c r="C93" s="71">
        <v>250</v>
      </c>
      <c r="D93" s="68">
        <f>'[5]2'!D7</f>
        <v>29.22</v>
      </c>
      <c r="E93" s="68">
        <f>'[5]2'!E7</f>
        <v>22.12</v>
      </c>
      <c r="F93" s="68">
        <f>'[5]2'!F7</f>
        <v>56</v>
      </c>
      <c r="G93" s="69">
        <f>'[5]2'!G7</f>
        <v>540</v>
      </c>
      <c r="H93" s="70" t="str">
        <f>'[5]2'!H7</f>
        <v>223</v>
      </c>
      <c r="I93" s="11">
        <v>36</v>
      </c>
    </row>
    <row r="94" spans="1:9" x14ac:dyDescent="0.25">
      <c r="A94" s="95"/>
      <c r="B94" s="29" t="s">
        <v>15</v>
      </c>
      <c r="C94" s="35">
        <v>50</v>
      </c>
      <c r="D94" s="8">
        <v>5.45</v>
      </c>
      <c r="E94" s="8">
        <v>0.5</v>
      </c>
      <c r="F94" s="8">
        <v>24.15</v>
      </c>
      <c r="G94" s="7">
        <v>256.8</v>
      </c>
      <c r="H94" s="31" t="s">
        <v>14</v>
      </c>
      <c r="I94" s="11">
        <v>5</v>
      </c>
    </row>
    <row r="95" spans="1:9" x14ac:dyDescent="0.25">
      <c r="A95" s="95"/>
      <c r="B95" s="29" t="s">
        <v>18</v>
      </c>
      <c r="C95" s="35">
        <v>200</v>
      </c>
      <c r="D95" s="8">
        <v>0.06</v>
      </c>
      <c r="E95" s="8">
        <v>0.02</v>
      </c>
      <c r="F95" s="8">
        <v>17.96</v>
      </c>
      <c r="G95" s="7">
        <v>195.82</v>
      </c>
      <c r="H95" s="31" t="s">
        <v>17</v>
      </c>
      <c r="I95" s="11">
        <v>7</v>
      </c>
    </row>
    <row r="96" spans="1:9" x14ac:dyDescent="0.25">
      <c r="A96" s="96"/>
      <c r="B96" s="29" t="s">
        <v>93</v>
      </c>
      <c r="C96" s="35">
        <v>100</v>
      </c>
      <c r="D96" s="8">
        <v>0.4</v>
      </c>
      <c r="E96" s="8">
        <v>0.4</v>
      </c>
      <c r="F96" s="8">
        <v>9.8000000000000007</v>
      </c>
      <c r="G96" s="7">
        <v>47</v>
      </c>
      <c r="H96" s="31" t="s">
        <v>92</v>
      </c>
      <c r="I96" s="11">
        <v>30</v>
      </c>
    </row>
    <row r="97" spans="1:10" s="4" customFormat="1" x14ac:dyDescent="0.25">
      <c r="A97" s="97" t="s">
        <v>21</v>
      </c>
      <c r="B97" s="98"/>
      <c r="C97" s="32">
        <f>SUM(C93:C96)</f>
        <v>600</v>
      </c>
      <c r="D97" s="32">
        <f t="shared" ref="D97:G97" si="4">SUM(D93:D96)</f>
        <v>35.130000000000003</v>
      </c>
      <c r="E97" s="32">
        <f t="shared" si="4"/>
        <v>23.04</v>
      </c>
      <c r="F97" s="32">
        <f t="shared" si="4"/>
        <v>107.91000000000001</v>
      </c>
      <c r="G97" s="32">
        <f t="shared" si="4"/>
        <v>1039.6199999999999</v>
      </c>
      <c r="H97" s="34"/>
      <c r="I97" s="12">
        <f>SUM(I93:I96)</f>
        <v>78</v>
      </c>
    </row>
    <row r="98" spans="1:10" x14ac:dyDescent="0.25">
      <c r="A98" s="56" t="s">
        <v>102</v>
      </c>
      <c r="B98" s="29" t="s">
        <v>20</v>
      </c>
      <c r="C98" s="35">
        <v>80</v>
      </c>
      <c r="D98" s="8">
        <v>4.75</v>
      </c>
      <c r="E98" s="8">
        <v>5.9</v>
      </c>
      <c r="F98" s="8">
        <v>37.450000000000003</v>
      </c>
      <c r="G98" s="7">
        <v>308.55</v>
      </c>
      <c r="H98" s="31" t="s">
        <v>19</v>
      </c>
      <c r="I98" s="11">
        <v>35</v>
      </c>
    </row>
    <row r="99" spans="1:10" x14ac:dyDescent="0.25">
      <c r="A99" s="57"/>
      <c r="B99" s="29" t="s">
        <v>115</v>
      </c>
      <c r="C99" s="35">
        <v>200</v>
      </c>
      <c r="D99" s="8">
        <v>0.06</v>
      </c>
      <c r="E99" s="8">
        <v>0.02</v>
      </c>
      <c r="F99" s="8">
        <v>17.96</v>
      </c>
      <c r="G99" s="7">
        <v>195.82</v>
      </c>
      <c r="H99" s="31" t="s">
        <v>17</v>
      </c>
      <c r="I99" s="11">
        <v>25</v>
      </c>
    </row>
    <row r="100" spans="1:10" s="4" customFormat="1" x14ac:dyDescent="0.25">
      <c r="A100" s="97" t="s">
        <v>103</v>
      </c>
      <c r="B100" s="98"/>
      <c r="C100" s="32">
        <f>SUM(C98:C99)</f>
        <v>280</v>
      </c>
      <c r="D100" s="32">
        <f>SUM(D98:D99)</f>
        <v>4.8099999999999996</v>
      </c>
      <c r="E100" s="32">
        <f>SUM(E98:E99)</f>
        <v>5.92</v>
      </c>
      <c r="F100" s="32">
        <f>SUM(F98:F99)</f>
        <v>55.410000000000004</v>
      </c>
      <c r="G100" s="32">
        <f>SUM(G98:G99)</f>
        <v>504.37</v>
      </c>
      <c r="H100" s="34"/>
      <c r="I100" s="12">
        <f>SUM(I98:I99)</f>
        <v>60</v>
      </c>
    </row>
    <row r="101" spans="1:10" s="4" customFormat="1" ht="13.8" thickBot="1" x14ac:dyDescent="0.3">
      <c r="A101" s="76" t="s">
        <v>38</v>
      </c>
      <c r="B101" s="77"/>
      <c r="C101" s="36">
        <f>C97+C100</f>
        <v>880</v>
      </c>
      <c r="D101" s="37">
        <v>51.019999999999989</v>
      </c>
      <c r="E101" s="37">
        <v>50.749999999999993</v>
      </c>
      <c r="F101" s="37">
        <v>188.86</v>
      </c>
      <c r="G101" s="38">
        <v>1518.53</v>
      </c>
      <c r="H101" s="39"/>
    </row>
    <row r="102" spans="1:10" s="4" customFormat="1" x14ac:dyDescent="0.25">
      <c r="A102" s="103" t="s">
        <v>94</v>
      </c>
      <c r="B102" s="104"/>
      <c r="C102" s="104"/>
      <c r="D102" s="104"/>
      <c r="E102" s="104"/>
      <c r="F102" s="104"/>
      <c r="G102" s="104"/>
      <c r="H102" s="105"/>
    </row>
    <row r="103" spans="1:10" x14ac:dyDescent="0.25">
      <c r="A103" s="106" t="s">
        <v>10</v>
      </c>
      <c r="B103" s="29" t="str">
        <f>'[6]Мл. школьники (1)'!$G$9</f>
        <v>Каша жидкая молочная рисовая</v>
      </c>
      <c r="C103" s="30" t="s">
        <v>31</v>
      </c>
      <c r="D103" s="8">
        <v>25.06</v>
      </c>
      <c r="E103" s="8">
        <v>23.47</v>
      </c>
      <c r="F103" s="8">
        <v>56.06</v>
      </c>
      <c r="G103" s="7">
        <v>295.99</v>
      </c>
      <c r="H103" s="40">
        <v>58</v>
      </c>
      <c r="I103" s="11">
        <v>45</v>
      </c>
    </row>
    <row r="104" spans="1:10" x14ac:dyDescent="0.25">
      <c r="A104" s="106"/>
      <c r="B104" s="29" t="s">
        <v>15</v>
      </c>
      <c r="C104" s="30" t="s">
        <v>16</v>
      </c>
      <c r="D104" s="8">
        <v>5.45</v>
      </c>
      <c r="E104" s="8">
        <v>0.5</v>
      </c>
      <c r="F104" s="8">
        <v>24.15</v>
      </c>
      <c r="G104" s="7">
        <v>256.8</v>
      </c>
      <c r="H104" s="31" t="s">
        <v>14</v>
      </c>
      <c r="I104" s="11">
        <v>5</v>
      </c>
    </row>
    <row r="105" spans="1:10" x14ac:dyDescent="0.25">
      <c r="A105" s="106"/>
      <c r="B105" s="29" t="s">
        <v>71</v>
      </c>
      <c r="C105" s="30" t="s">
        <v>56</v>
      </c>
      <c r="D105" s="8">
        <v>0.08</v>
      </c>
      <c r="E105" s="8">
        <v>7.25</v>
      </c>
      <c r="F105" s="8">
        <v>0.13</v>
      </c>
      <c r="G105" s="7">
        <v>66</v>
      </c>
      <c r="H105" s="31" t="s">
        <v>70</v>
      </c>
      <c r="I105" s="11">
        <v>15</v>
      </c>
    </row>
    <row r="106" spans="1:10" x14ac:dyDescent="0.25">
      <c r="A106" s="106"/>
      <c r="B106" s="29" t="s">
        <v>41</v>
      </c>
      <c r="C106" s="30" t="s">
        <v>13</v>
      </c>
      <c r="D106" s="8">
        <v>0.12</v>
      </c>
      <c r="E106" s="8">
        <v>0.02</v>
      </c>
      <c r="F106" s="8">
        <v>13.7</v>
      </c>
      <c r="G106" s="7">
        <v>55.86</v>
      </c>
      <c r="H106" s="31" t="s">
        <v>40</v>
      </c>
      <c r="I106" s="11">
        <v>10</v>
      </c>
    </row>
    <row r="107" spans="1:10" s="4" customFormat="1" x14ac:dyDescent="0.25">
      <c r="A107" s="107" t="s">
        <v>21</v>
      </c>
      <c r="B107" s="108"/>
      <c r="C107" s="32">
        <v>500</v>
      </c>
      <c r="D107" s="6">
        <v>30.709999999999997</v>
      </c>
      <c r="E107" s="6">
        <v>31.24</v>
      </c>
      <c r="F107" s="6">
        <v>94.04</v>
      </c>
      <c r="G107" s="33">
        <v>674.65</v>
      </c>
      <c r="H107" s="34"/>
      <c r="I107" s="12">
        <f>SUM(I103:I106)</f>
        <v>75</v>
      </c>
    </row>
    <row r="108" spans="1:10" x14ac:dyDescent="0.25">
      <c r="A108" s="56" t="s">
        <v>102</v>
      </c>
      <c r="B108" s="29" t="s">
        <v>20</v>
      </c>
      <c r="C108" s="35">
        <v>80</v>
      </c>
      <c r="D108" s="8">
        <v>4.75</v>
      </c>
      <c r="E108" s="8">
        <v>5.9</v>
      </c>
      <c r="F108" s="8">
        <v>37.450000000000003</v>
      </c>
      <c r="G108" s="7">
        <v>308.55</v>
      </c>
      <c r="H108" s="31" t="s">
        <v>19</v>
      </c>
      <c r="I108" s="11">
        <v>35</v>
      </c>
    </row>
    <row r="109" spans="1:10" x14ac:dyDescent="0.25">
      <c r="A109" s="57"/>
      <c r="B109" s="29" t="s">
        <v>115</v>
      </c>
      <c r="C109" s="35">
        <v>200</v>
      </c>
      <c r="D109" s="8">
        <v>0.06</v>
      </c>
      <c r="E109" s="8">
        <v>0.02</v>
      </c>
      <c r="F109" s="8">
        <v>17.96</v>
      </c>
      <c r="G109" s="7">
        <v>195.82</v>
      </c>
      <c r="H109" s="31" t="s">
        <v>17</v>
      </c>
      <c r="I109" s="11">
        <v>25</v>
      </c>
    </row>
    <row r="110" spans="1:10" s="4" customFormat="1" ht="13.8" thickBot="1" x14ac:dyDescent="0.3">
      <c r="A110" s="97" t="s">
        <v>103</v>
      </c>
      <c r="B110" s="98"/>
      <c r="C110" s="32">
        <f>SUM(C108:C109)</f>
        <v>280</v>
      </c>
      <c r="D110" s="32">
        <f>SUM(D108:D109)</f>
        <v>4.8099999999999996</v>
      </c>
      <c r="E110" s="32">
        <f>SUM(E108:E109)</f>
        <v>5.92</v>
      </c>
      <c r="F110" s="32">
        <f>SUM(F108:F109)</f>
        <v>55.410000000000004</v>
      </c>
      <c r="G110" s="32">
        <f>SUM(G108:G109)</f>
        <v>504.37</v>
      </c>
      <c r="H110" s="34"/>
      <c r="I110" s="12">
        <f>SUM(I108:I109)</f>
        <v>60</v>
      </c>
    </row>
    <row r="111" spans="1:10" s="4" customFormat="1" x14ac:dyDescent="0.25">
      <c r="A111" s="103" t="s">
        <v>38</v>
      </c>
      <c r="B111" s="104"/>
      <c r="C111" s="41">
        <f>C107+C110</f>
        <v>780</v>
      </c>
      <c r="D111" s="42">
        <v>54.269999999999996</v>
      </c>
      <c r="E111" s="42">
        <v>56.669999999999995</v>
      </c>
      <c r="F111" s="42">
        <v>205.97000000000003</v>
      </c>
      <c r="G111" s="61">
        <v>1483.2699999999998</v>
      </c>
      <c r="H111" s="62"/>
    </row>
    <row r="112" spans="1:10" s="5" customFormat="1" ht="30" customHeight="1" x14ac:dyDescent="0.25">
      <c r="A112" s="102"/>
      <c r="B112" s="102"/>
      <c r="C112" s="15"/>
      <c r="D112" s="49"/>
      <c r="E112" s="49"/>
      <c r="F112" s="49"/>
      <c r="G112" s="50"/>
      <c r="H112" s="50"/>
      <c r="I112" s="64"/>
      <c r="J112" s="65"/>
    </row>
    <row r="113" spans="9:9" x14ac:dyDescent="0.25">
      <c r="I113" s="13"/>
    </row>
    <row r="114" spans="9:9" x14ac:dyDescent="0.25">
      <c r="I114" s="13"/>
    </row>
    <row r="115" spans="9:9" x14ac:dyDescent="0.25">
      <c r="I115" s="13"/>
    </row>
  </sheetData>
  <mergeCells count="63">
    <mergeCell ref="H13:H14"/>
    <mergeCell ref="E1:H1"/>
    <mergeCell ref="E2:H2"/>
    <mergeCell ref="E3:H3"/>
    <mergeCell ref="E4:H4"/>
    <mergeCell ref="E5:H5"/>
    <mergeCell ref="A9:H9"/>
    <mergeCell ref="A13:A14"/>
    <mergeCell ref="B13:B14"/>
    <mergeCell ref="C13:C14"/>
    <mergeCell ref="D13:F13"/>
    <mergeCell ref="G13:G14"/>
    <mergeCell ref="A15:H15"/>
    <mergeCell ref="A16:A19"/>
    <mergeCell ref="A20:B20"/>
    <mergeCell ref="A23:B23"/>
    <mergeCell ref="A24:B24"/>
    <mergeCell ref="A34:H34"/>
    <mergeCell ref="A35:A38"/>
    <mergeCell ref="A39:B39"/>
    <mergeCell ref="A43:B43"/>
    <mergeCell ref="A25:H25"/>
    <mergeCell ref="A26:A28"/>
    <mergeCell ref="A29:B29"/>
    <mergeCell ref="A33:B33"/>
    <mergeCell ref="A54:H54"/>
    <mergeCell ref="A55:A57"/>
    <mergeCell ref="A58:B58"/>
    <mergeCell ref="A62:B62"/>
    <mergeCell ref="A44:H44"/>
    <mergeCell ref="A45:A48"/>
    <mergeCell ref="A49:B49"/>
    <mergeCell ref="A53:B53"/>
    <mergeCell ref="A73:H73"/>
    <mergeCell ref="A74:A76"/>
    <mergeCell ref="A77:B77"/>
    <mergeCell ref="A81:B81"/>
    <mergeCell ref="A63:H63"/>
    <mergeCell ref="A64:A67"/>
    <mergeCell ref="A68:B68"/>
    <mergeCell ref="A72:B72"/>
    <mergeCell ref="A101:B101"/>
    <mergeCell ref="A100:B100"/>
    <mergeCell ref="A82:H82"/>
    <mergeCell ref="A83:A86"/>
    <mergeCell ref="A87:B87"/>
    <mergeCell ref="A91:B91"/>
    <mergeCell ref="A112:B112"/>
    <mergeCell ref="A32:B32"/>
    <mergeCell ref="A42:B42"/>
    <mergeCell ref="A61:B61"/>
    <mergeCell ref="A52:B52"/>
    <mergeCell ref="A71:B71"/>
    <mergeCell ref="A80:B80"/>
    <mergeCell ref="A90:B90"/>
    <mergeCell ref="A102:H102"/>
    <mergeCell ref="A103:A106"/>
    <mergeCell ref="A107:B107"/>
    <mergeCell ref="A111:B111"/>
    <mergeCell ref="A110:B110"/>
    <mergeCell ref="A92:H92"/>
    <mergeCell ref="A93:A96"/>
    <mergeCell ref="A97:B97"/>
  </mergeCells>
  <pageMargins left="0.31496062992125984" right="0.31496062992125984" top="0.3543307086614173" bottom="0.3543307086614173" header="0" footer="0"/>
  <pageSetup paperSize="9" orientation="portrait" r:id="rId1"/>
  <ignoredErrors>
    <ignoredError sqref="C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64" workbookViewId="0">
      <selection activeCell="A79" sqref="A79:XFD83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33203125" style="16" customWidth="1"/>
    <col min="4" max="4" width="8.33203125" style="60" customWidth="1"/>
    <col min="5" max="5" width="8.5546875" style="60" customWidth="1"/>
    <col min="6" max="6" width="10.5546875" style="60" customWidth="1"/>
    <col min="7" max="7" width="6.6640625" style="52" customWidth="1"/>
    <col min="8" max="8" width="9" style="52" customWidth="1"/>
    <col min="9" max="11" width="7.6640625" customWidth="1"/>
  </cols>
  <sheetData>
    <row r="1" spans="1:9" x14ac:dyDescent="0.25">
      <c r="B1" s="15" t="s">
        <v>97</v>
      </c>
      <c r="E1" s="113" t="s">
        <v>98</v>
      </c>
      <c r="F1" s="113"/>
      <c r="G1" s="113"/>
      <c r="H1" s="113"/>
    </row>
    <row r="2" spans="1:9" x14ac:dyDescent="0.25">
      <c r="B2" s="18" t="s">
        <v>119</v>
      </c>
      <c r="E2" s="111" t="s">
        <v>107</v>
      </c>
      <c r="F2" s="111"/>
      <c r="G2" s="111"/>
      <c r="H2" s="111"/>
    </row>
    <row r="3" spans="1:9" x14ac:dyDescent="0.25">
      <c r="B3" s="19"/>
      <c r="E3" s="112"/>
      <c r="F3" s="112"/>
      <c r="G3" s="112"/>
      <c r="H3" s="112"/>
    </row>
    <row r="4" spans="1:9" x14ac:dyDescent="0.25">
      <c r="B4" s="20"/>
      <c r="E4" s="112" t="s">
        <v>108</v>
      </c>
      <c r="F4" s="112"/>
      <c r="G4" s="112"/>
      <c r="H4" s="112"/>
    </row>
    <row r="5" spans="1:9" x14ac:dyDescent="0.25">
      <c r="B5" s="21"/>
      <c r="E5" s="112" t="s">
        <v>109</v>
      </c>
      <c r="F5" s="112"/>
      <c r="G5" s="112"/>
      <c r="H5" s="112"/>
    </row>
    <row r="9" spans="1:9" s="1" customFormat="1" x14ac:dyDescent="0.25">
      <c r="A9" s="78" t="s">
        <v>8</v>
      </c>
      <c r="B9" s="79"/>
      <c r="C9" s="79"/>
      <c r="D9" s="79"/>
      <c r="E9" s="79"/>
      <c r="F9" s="79"/>
      <c r="G9" s="79"/>
      <c r="H9" s="79"/>
    </row>
    <row r="10" spans="1:9" s="1" customFormat="1" x14ac:dyDescent="0.25">
      <c r="A10" s="22"/>
      <c r="B10" s="23"/>
      <c r="C10" s="59"/>
      <c r="D10" s="63"/>
      <c r="E10" s="63"/>
      <c r="F10" s="63"/>
      <c r="G10" s="26"/>
      <c r="H10" s="26"/>
    </row>
    <row r="11" spans="1:9" s="1" customFormat="1" ht="23.4" x14ac:dyDescent="0.25">
      <c r="A11" s="22" t="s">
        <v>3</v>
      </c>
      <c r="B11" s="23" t="s">
        <v>100</v>
      </c>
      <c r="C11" s="59"/>
      <c r="D11" s="63"/>
      <c r="E11" s="63"/>
      <c r="F11" s="63"/>
      <c r="G11" s="26"/>
      <c r="H11" s="26"/>
    </row>
    <row r="12" spans="1:9" s="1" customFormat="1" ht="13.8" thickBot="1" x14ac:dyDescent="0.3">
      <c r="A12" s="27"/>
      <c r="B12" s="23"/>
      <c r="C12" s="59"/>
      <c r="D12" s="63"/>
      <c r="E12" s="63"/>
      <c r="F12" s="63"/>
      <c r="G12" s="26"/>
      <c r="H12" s="26"/>
    </row>
    <row r="13" spans="1:9" s="2" customFormat="1" ht="18" customHeight="1" x14ac:dyDescent="0.25">
      <c r="A13" s="80" t="s">
        <v>0</v>
      </c>
      <c r="B13" s="82" t="s">
        <v>1</v>
      </c>
      <c r="C13" s="84" t="s">
        <v>2</v>
      </c>
      <c r="D13" s="86" t="s">
        <v>4</v>
      </c>
      <c r="E13" s="86"/>
      <c r="F13" s="86"/>
      <c r="G13" s="87" t="s">
        <v>105</v>
      </c>
      <c r="H13" s="89" t="s">
        <v>106</v>
      </c>
    </row>
    <row r="14" spans="1:9" s="3" customFormat="1" ht="13.8" thickBot="1" x14ac:dyDescent="0.3">
      <c r="A14" s="81"/>
      <c r="B14" s="83"/>
      <c r="C14" s="85"/>
      <c r="D14" s="28" t="s">
        <v>5</v>
      </c>
      <c r="E14" s="28" t="s">
        <v>6</v>
      </c>
      <c r="F14" s="28" t="s">
        <v>7</v>
      </c>
      <c r="G14" s="88"/>
      <c r="H14" s="90"/>
    </row>
    <row r="15" spans="1:9" s="4" customFormat="1" x14ac:dyDescent="0.25">
      <c r="A15" s="91" t="s">
        <v>9</v>
      </c>
      <c r="B15" s="92"/>
      <c r="C15" s="92"/>
      <c r="D15" s="92"/>
      <c r="E15" s="92"/>
      <c r="F15" s="92"/>
      <c r="G15" s="92"/>
      <c r="H15" s="93"/>
    </row>
    <row r="16" spans="1:9" x14ac:dyDescent="0.25">
      <c r="A16" s="56" t="s">
        <v>102</v>
      </c>
      <c r="B16" s="29" t="s">
        <v>115</v>
      </c>
      <c r="C16" s="35">
        <v>200</v>
      </c>
      <c r="D16" s="8">
        <v>0.06</v>
      </c>
      <c r="E16" s="8">
        <v>0.02</v>
      </c>
      <c r="F16" s="8">
        <v>17.96</v>
      </c>
      <c r="G16" s="7">
        <v>195.82</v>
      </c>
      <c r="H16" s="31" t="s">
        <v>17</v>
      </c>
      <c r="I16" s="11">
        <v>25</v>
      </c>
    </row>
    <row r="17" spans="1:9" s="4" customFormat="1" x14ac:dyDescent="0.25">
      <c r="A17" s="97" t="s">
        <v>103</v>
      </c>
      <c r="B17" s="98"/>
      <c r="C17" s="32">
        <f>SUM(C16:C16)</f>
        <v>200</v>
      </c>
      <c r="D17" s="32">
        <f>SUM(D16:D16)</f>
        <v>0.06</v>
      </c>
      <c r="E17" s="32">
        <f>SUM(E16:E16)</f>
        <v>0.02</v>
      </c>
      <c r="F17" s="32">
        <f>SUM(F16:F16)</f>
        <v>17.96</v>
      </c>
      <c r="G17" s="32">
        <f>SUM(G16:G16)</f>
        <v>195.82</v>
      </c>
      <c r="H17" s="34"/>
      <c r="I17" s="12">
        <f>SUM(I16:I16)</f>
        <v>25</v>
      </c>
    </row>
    <row r="18" spans="1:9" x14ac:dyDescent="0.25">
      <c r="A18" s="56" t="s">
        <v>116</v>
      </c>
      <c r="B18" s="29" t="s">
        <v>115</v>
      </c>
      <c r="C18" s="35">
        <v>200</v>
      </c>
      <c r="D18" s="8">
        <v>0.06</v>
      </c>
      <c r="E18" s="8">
        <v>0.02</v>
      </c>
      <c r="F18" s="8">
        <v>17.96</v>
      </c>
      <c r="G18" s="7">
        <v>195.82</v>
      </c>
      <c r="H18" s="31" t="s">
        <v>17</v>
      </c>
      <c r="I18" s="11">
        <v>25</v>
      </c>
    </row>
    <row r="19" spans="1:9" x14ac:dyDescent="0.25">
      <c r="A19" s="57"/>
      <c r="B19" s="29" t="s">
        <v>20</v>
      </c>
      <c r="C19" s="35">
        <v>100</v>
      </c>
      <c r="D19" s="8">
        <v>4.75</v>
      </c>
      <c r="E19" s="8">
        <v>5.9</v>
      </c>
      <c r="F19" s="8">
        <v>37.450000000000003</v>
      </c>
      <c r="G19" s="7">
        <v>308.55</v>
      </c>
      <c r="H19" s="31" t="s">
        <v>19</v>
      </c>
      <c r="I19" s="11">
        <v>40</v>
      </c>
    </row>
    <row r="20" spans="1:9" s="4" customFormat="1" ht="13.8" thickBot="1" x14ac:dyDescent="0.3">
      <c r="A20" s="119" t="s">
        <v>117</v>
      </c>
      <c r="B20" s="120"/>
      <c r="C20" s="36">
        <f>SUM(C18:C19)</f>
        <v>300</v>
      </c>
      <c r="D20" s="37">
        <v>101.69000000000001</v>
      </c>
      <c r="E20" s="37">
        <v>66.329999999999984</v>
      </c>
      <c r="F20" s="37">
        <v>271.53999999999996</v>
      </c>
      <c r="G20" s="38">
        <v>3294.9399999999996</v>
      </c>
      <c r="H20" s="39"/>
      <c r="I20" s="12">
        <f>SUM(I18:I19)</f>
        <v>65</v>
      </c>
    </row>
    <row r="21" spans="1:9" s="4" customFormat="1" ht="13.8" thickBot="1" x14ac:dyDescent="0.3">
      <c r="A21" s="121" t="s">
        <v>38</v>
      </c>
      <c r="B21" s="122"/>
      <c r="C21" s="72">
        <f>C17+C20</f>
        <v>500</v>
      </c>
      <c r="D21" s="73">
        <v>101.69000000000001</v>
      </c>
      <c r="E21" s="73">
        <v>66.329999999999984</v>
      </c>
      <c r="F21" s="73">
        <v>271.53999999999996</v>
      </c>
      <c r="G21" s="74">
        <v>3294.9399999999996</v>
      </c>
      <c r="H21" s="75"/>
      <c r="I21" s="12">
        <f>I17+I20</f>
        <v>90</v>
      </c>
    </row>
    <row r="22" spans="1:9" s="4" customFormat="1" x14ac:dyDescent="0.25">
      <c r="A22" s="99" t="s">
        <v>39</v>
      </c>
      <c r="B22" s="100"/>
      <c r="C22" s="100"/>
      <c r="D22" s="100"/>
      <c r="E22" s="100"/>
      <c r="F22" s="100"/>
      <c r="G22" s="100"/>
      <c r="H22" s="101"/>
    </row>
    <row r="23" spans="1:9" s="4" customFormat="1" x14ac:dyDescent="0.25">
      <c r="A23" s="56" t="s">
        <v>102</v>
      </c>
      <c r="B23" s="29" t="s">
        <v>115</v>
      </c>
      <c r="C23" s="35">
        <v>200</v>
      </c>
      <c r="D23" s="8">
        <v>0.06</v>
      </c>
      <c r="E23" s="8">
        <v>0.02</v>
      </c>
      <c r="F23" s="8">
        <v>17.96</v>
      </c>
      <c r="G23" s="7">
        <v>195.82</v>
      </c>
      <c r="H23" s="31" t="s">
        <v>17</v>
      </c>
      <c r="I23" s="11">
        <v>25</v>
      </c>
    </row>
    <row r="24" spans="1:9" s="4" customFormat="1" x14ac:dyDescent="0.25">
      <c r="A24" s="97" t="s">
        <v>103</v>
      </c>
      <c r="B24" s="98"/>
      <c r="C24" s="32">
        <f>SUM(C23:C23)</f>
        <v>200</v>
      </c>
      <c r="D24" s="32">
        <f>SUM(D23:D23)</f>
        <v>0.06</v>
      </c>
      <c r="E24" s="32">
        <f>SUM(E23:E23)</f>
        <v>0.02</v>
      </c>
      <c r="F24" s="32">
        <f>SUM(F23:F23)</f>
        <v>17.96</v>
      </c>
      <c r="G24" s="32">
        <f>SUM(G23:G23)</f>
        <v>195.82</v>
      </c>
      <c r="H24" s="34"/>
      <c r="I24" s="12">
        <f>SUM(I23:I23)</f>
        <v>25</v>
      </c>
    </row>
    <row r="25" spans="1:9" s="4" customFormat="1" x14ac:dyDescent="0.25">
      <c r="A25" s="56" t="s">
        <v>116</v>
      </c>
      <c r="B25" s="29" t="s">
        <v>115</v>
      </c>
      <c r="C25" s="35">
        <v>200</v>
      </c>
      <c r="D25" s="8">
        <v>0.06</v>
      </c>
      <c r="E25" s="8">
        <v>0.02</v>
      </c>
      <c r="F25" s="8">
        <v>17.96</v>
      </c>
      <c r="G25" s="7">
        <v>195.82</v>
      </c>
      <c r="H25" s="31" t="s">
        <v>17</v>
      </c>
      <c r="I25" s="11">
        <v>25</v>
      </c>
    </row>
    <row r="26" spans="1:9" s="4" customFormat="1" x14ac:dyDescent="0.25">
      <c r="A26" s="57"/>
      <c r="B26" s="29" t="s">
        <v>20</v>
      </c>
      <c r="C26" s="35">
        <v>100</v>
      </c>
      <c r="D26" s="8">
        <v>4.75</v>
      </c>
      <c r="E26" s="8">
        <v>5.9</v>
      </c>
      <c r="F26" s="8">
        <v>37.450000000000003</v>
      </c>
      <c r="G26" s="7">
        <v>308.55</v>
      </c>
      <c r="H26" s="31" t="s">
        <v>19</v>
      </c>
      <c r="I26" s="11">
        <v>40</v>
      </c>
    </row>
    <row r="27" spans="1:9" s="4" customFormat="1" ht="13.8" thickBot="1" x14ac:dyDescent="0.3">
      <c r="A27" s="119" t="s">
        <v>117</v>
      </c>
      <c r="B27" s="120"/>
      <c r="C27" s="36">
        <f>SUM(C25:C26)</f>
        <v>300</v>
      </c>
      <c r="D27" s="37">
        <v>101.69000000000001</v>
      </c>
      <c r="E27" s="37">
        <v>66.329999999999984</v>
      </c>
      <c r="F27" s="37">
        <v>271.53999999999996</v>
      </c>
      <c r="G27" s="38">
        <v>3294.9399999999996</v>
      </c>
      <c r="H27" s="39"/>
      <c r="I27" s="12">
        <f>SUM(I25:I26)</f>
        <v>65</v>
      </c>
    </row>
    <row r="28" spans="1:9" s="4" customFormat="1" ht="13.8" thickBot="1" x14ac:dyDescent="0.3">
      <c r="A28" s="121" t="s">
        <v>38</v>
      </c>
      <c r="B28" s="122"/>
      <c r="C28" s="72">
        <f>C24+C27</f>
        <v>500</v>
      </c>
      <c r="D28" s="73">
        <v>101.69000000000001</v>
      </c>
      <c r="E28" s="73">
        <v>66.329999999999984</v>
      </c>
      <c r="F28" s="73">
        <v>271.53999999999996</v>
      </c>
      <c r="G28" s="74">
        <v>3294.9399999999996</v>
      </c>
      <c r="H28" s="75"/>
      <c r="I28" s="12">
        <f>I24+I27</f>
        <v>90</v>
      </c>
    </row>
    <row r="29" spans="1:9" s="4" customFormat="1" x14ac:dyDescent="0.25">
      <c r="A29" s="99" t="s">
        <v>52</v>
      </c>
      <c r="B29" s="100"/>
      <c r="C29" s="100"/>
      <c r="D29" s="100"/>
      <c r="E29" s="100"/>
      <c r="F29" s="100"/>
      <c r="G29" s="100"/>
      <c r="H29" s="101"/>
    </row>
    <row r="30" spans="1:9" s="4" customFormat="1" x14ac:dyDescent="0.25">
      <c r="A30" s="56" t="s">
        <v>102</v>
      </c>
      <c r="B30" s="29" t="s">
        <v>115</v>
      </c>
      <c r="C30" s="35">
        <v>200</v>
      </c>
      <c r="D30" s="8">
        <v>0.06</v>
      </c>
      <c r="E30" s="8">
        <v>0.02</v>
      </c>
      <c r="F30" s="8">
        <v>17.96</v>
      </c>
      <c r="G30" s="7">
        <v>195.82</v>
      </c>
      <c r="H30" s="31" t="s">
        <v>17</v>
      </c>
      <c r="I30" s="11">
        <v>25</v>
      </c>
    </row>
    <row r="31" spans="1:9" s="4" customFormat="1" x14ac:dyDescent="0.25">
      <c r="A31" s="97" t="s">
        <v>103</v>
      </c>
      <c r="B31" s="98"/>
      <c r="C31" s="32">
        <f>SUM(C30:C30)</f>
        <v>200</v>
      </c>
      <c r="D31" s="32">
        <f>SUM(D30:D30)</f>
        <v>0.06</v>
      </c>
      <c r="E31" s="32">
        <f>SUM(E30:E30)</f>
        <v>0.02</v>
      </c>
      <c r="F31" s="32">
        <f>SUM(F30:F30)</f>
        <v>17.96</v>
      </c>
      <c r="G31" s="32">
        <f>SUM(G30:G30)</f>
        <v>195.82</v>
      </c>
      <c r="H31" s="34"/>
      <c r="I31" s="12">
        <f>SUM(I30:I30)</f>
        <v>25</v>
      </c>
    </row>
    <row r="32" spans="1:9" s="4" customFormat="1" x14ac:dyDescent="0.25">
      <c r="A32" s="56" t="s">
        <v>116</v>
      </c>
      <c r="B32" s="29" t="s">
        <v>115</v>
      </c>
      <c r="C32" s="35">
        <v>200</v>
      </c>
      <c r="D32" s="8">
        <v>0.06</v>
      </c>
      <c r="E32" s="8">
        <v>0.02</v>
      </c>
      <c r="F32" s="8">
        <v>17.96</v>
      </c>
      <c r="G32" s="7">
        <v>195.82</v>
      </c>
      <c r="H32" s="31" t="s">
        <v>17</v>
      </c>
      <c r="I32" s="11">
        <v>25</v>
      </c>
    </row>
    <row r="33" spans="1:9" s="4" customFormat="1" x14ac:dyDescent="0.25">
      <c r="A33" s="57"/>
      <c r="B33" s="29" t="s">
        <v>20</v>
      </c>
      <c r="C33" s="35">
        <v>100</v>
      </c>
      <c r="D33" s="8">
        <v>4.75</v>
      </c>
      <c r="E33" s="8">
        <v>5.9</v>
      </c>
      <c r="F33" s="8">
        <v>37.450000000000003</v>
      </c>
      <c r="G33" s="7">
        <v>308.55</v>
      </c>
      <c r="H33" s="31" t="s">
        <v>19</v>
      </c>
      <c r="I33" s="11">
        <v>40</v>
      </c>
    </row>
    <row r="34" spans="1:9" s="4" customFormat="1" ht="13.8" thickBot="1" x14ac:dyDescent="0.3">
      <c r="A34" s="119" t="s">
        <v>117</v>
      </c>
      <c r="B34" s="120"/>
      <c r="C34" s="36">
        <f>SUM(C32:C33)</f>
        <v>300</v>
      </c>
      <c r="D34" s="37">
        <v>101.69000000000001</v>
      </c>
      <c r="E34" s="37">
        <v>66.329999999999984</v>
      </c>
      <c r="F34" s="37">
        <v>271.53999999999996</v>
      </c>
      <c r="G34" s="38">
        <v>3294.9399999999996</v>
      </c>
      <c r="H34" s="39"/>
      <c r="I34" s="12">
        <f>SUM(I32:I33)</f>
        <v>65</v>
      </c>
    </row>
    <row r="35" spans="1:9" s="4" customFormat="1" ht="13.8" thickBot="1" x14ac:dyDescent="0.3">
      <c r="A35" s="121" t="s">
        <v>38</v>
      </c>
      <c r="B35" s="122"/>
      <c r="C35" s="72">
        <f>C31+C34</f>
        <v>500</v>
      </c>
      <c r="D35" s="73">
        <v>101.69000000000001</v>
      </c>
      <c r="E35" s="73">
        <v>66.329999999999984</v>
      </c>
      <c r="F35" s="73">
        <v>271.53999999999996</v>
      </c>
      <c r="G35" s="74">
        <v>3294.9399999999996</v>
      </c>
      <c r="H35" s="75"/>
      <c r="I35" s="12">
        <f>I31+I34</f>
        <v>90</v>
      </c>
    </row>
    <row r="36" spans="1:9" s="4" customFormat="1" x14ac:dyDescent="0.25">
      <c r="A36" s="99" t="s">
        <v>69</v>
      </c>
      <c r="B36" s="100"/>
      <c r="C36" s="100"/>
      <c r="D36" s="100"/>
      <c r="E36" s="100"/>
      <c r="F36" s="100"/>
      <c r="G36" s="100"/>
      <c r="H36" s="101"/>
    </row>
    <row r="37" spans="1:9" s="4" customFormat="1" x14ac:dyDescent="0.25">
      <c r="A37" s="56" t="s">
        <v>102</v>
      </c>
      <c r="B37" s="29" t="s">
        <v>115</v>
      </c>
      <c r="C37" s="35">
        <v>200</v>
      </c>
      <c r="D37" s="8">
        <v>0.06</v>
      </c>
      <c r="E37" s="8">
        <v>0.02</v>
      </c>
      <c r="F37" s="8">
        <v>17.96</v>
      </c>
      <c r="G37" s="7">
        <v>195.82</v>
      </c>
      <c r="H37" s="31" t="s">
        <v>17</v>
      </c>
      <c r="I37" s="11">
        <v>25</v>
      </c>
    </row>
    <row r="38" spans="1:9" s="4" customFormat="1" x14ac:dyDescent="0.25">
      <c r="A38" s="97" t="s">
        <v>103</v>
      </c>
      <c r="B38" s="98"/>
      <c r="C38" s="32">
        <f>SUM(C37:C37)</f>
        <v>200</v>
      </c>
      <c r="D38" s="32">
        <f>SUM(D37:D37)</f>
        <v>0.06</v>
      </c>
      <c r="E38" s="32">
        <f>SUM(E37:E37)</f>
        <v>0.02</v>
      </c>
      <c r="F38" s="32">
        <f>SUM(F37:F37)</f>
        <v>17.96</v>
      </c>
      <c r="G38" s="32">
        <f>SUM(G37:G37)</f>
        <v>195.82</v>
      </c>
      <c r="H38" s="34"/>
      <c r="I38" s="12">
        <f>SUM(I37:I37)</f>
        <v>25</v>
      </c>
    </row>
    <row r="39" spans="1:9" s="4" customFormat="1" x14ac:dyDescent="0.25">
      <c r="A39" s="56" t="s">
        <v>116</v>
      </c>
      <c r="B39" s="29" t="s">
        <v>115</v>
      </c>
      <c r="C39" s="35">
        <v>200</v>
      </c>
      <c r="D39" s="8">
        <v>0.06</v>
      </c>
      <c r="E39" s="8">
        <v>0.02</v>
      </c>
      <c r="F39" s="8">
        <v>17.96</v>
      </c>
      <c r="G39" s="7">
        <v>195.82</v>
      </c>
      <c r="H39" s="31" t="s">
        <v>17</v>
      </c>
      <c r="I39" s="11">
        <v>25</v>
      </c>
    </row>
    <row r="40" spans="1:9" s="4" customFormat="1" x14ac:dyDescent="0.25">
      <c r="A40" s="57"/>
      <c r="B40" s="29" t="s">
        <v>20</v>
      </c>
      <c r="C40" s="35">
        <v>100</v>
      </c>
      <c r="D40" s="8">
        <v>4.75</v>
      </c>
      <c r="E40" s="8">
        <v>5.9</v>
      </c>
      <c r="F40" s="8">
        <v>37.450000000000003</v>
      </c>
      <c r="G40" s="7">
        <v>308.55</v>
      </c>
      <c r="H40" s="31" t="s">
        <v>19</v>
      </c>
      <c r="I40" s="11">
        <v>40</v>
      </c>
    </row>
    <row r="41" spans="1:9" s="4" customFormat="1" ht="13.8" thickBot="1" x14ac:dyDescent="0.3">
      <c r="A41" s="119" t="s">
        <v>117</v>
      </c>
      <c r="B41" s="120"/>
      <c r="C41" s="36">
        <f>SUM(C39:C40)</f>
        <v>300</v>
      </c>
      <c r="D41" s="37">
        <v>101.69000000000001</v>
      </c>
      <c r="E41" s="37">
        <v>66.329999999999984</v>
      </c>
      <c r="F41" s="37">
        <v>271.53999999999996</v>
      </c>
      <c r="G41" s="38">
        <v>3294.9399999999996</v>
      </c>
      <c r="H41" s="39"/>
      <c r="I41" s="12">
        <f>SUM(I39:I40)</f>
        <v>65</v>
      </c>
    </row>
    <row r="42" spans="1:9" s="4" customFormat="1" ht="13.8" thickBot="1" x14ac:dyDescent="0.3">
      <c r="A42" s="121" t="s">
        <v>38</v>
      </c>
      <c r="B42" s="122"/>
      <c r="C42" s="72">
        <f>C38+C41</f>
        <v>500</v>
      </c>
      <c r="D42" s="73">
        <v>101.69000000000001</v>
      </c>
      <c r="E42" s="73">
        <v>66.329999999999984</v>
      </c>
      <c r="F42" s="73">
        <v>271.53999999999996</v>
      </c>
      <c r="G42" s="74">
        <v>3294.9399999999996</v>
      </c>
      <c r="H42" s="75"/>
      <c r="I42" s="12">
        <f>I38+I41</f>
        <v>90</v>
      </c>
    </row>
    <row r="43" spans="1:9" x14ac:dyDescent="0.25">
      <c r="A43" s="99" t="s">
        <v>78</v>
      </c>
      <c r="B43" s="100"/>
      <c r="C43" s="100"/>
      <c r="D43" s="100"/>
      <c r="E43" s="100"/>
      <c r="F43" s="100"/>
      <c r="G43" s="100"/>
      <c r="H43" s="101"/>
      <c r="I43" s="4"/>
    </row>
    <row r="44" spans="1:9" s="4" customFormat="1" x14ac:dyDescent="0.25">
      <c r="A44" s="56" t="s">
        <v>102</v>
      </c>
      <c r="B44" s="29" t="s">
        <v>115</v>
      </c>
      <c r="C44" s="35">
        <v>200</v>
      </c>
      <c r="D44" s="8">
        <v>0.06</v>
      </c>
      <c r="E44" s="8">
        <v>0.02</v>
      </c>
      <c r="F44" s="8">
        <v>17.96</v>
      </c>
      <c r="G44" s="7">
        <v>195.82</v>
      </c>
      <c r="H44" s="31" t="s">
        <v>17</v>
      </c>
      <c r="I44" s="11">
        <v>25</v>
      </c>
    </row>
    <row r="45" spans="1:9" s="4" customFormat="1" x14ac:dyDescent="0.25">
      <c r="A45" s="97" t="s">
        <v>103</v>
      </c>
      <c r="B45" s="98"/>
      <c r="C45" s="32">
        <f>SUM(C44:C44)</f>
        <v>200</v>
      </c>
      <c r="D45" s="32">
        <f>SUM(D44:D44)</f>
        <v>0.06</v>
      </c>
      <c r="E45" s="32">
        <f>SUM(E44:E44)</f>
        <v>0.02</v>
      </c>
      <c r="F45" s="32">
        <f>SUM(F44:F44)</f>
        <v>17.96</v>
      </c>
      <c r="G45" s="32">
        <f>SUM(G44:G44)</f>
        <v>195.82</v>
      </c>
      <c r="H45" s="34"/>
      <c r="I45" s="12">
        <f>SUM(I44:I44)</f>
        <v>25</v>
      </c>
    </row>
    <row r="46" spans="1:9" s="4" customFormat="1" x14ac:dyDescent="0.25">
      <c r="A46" s="56" t="s">
        <v>116</v>
      </c>
      <c r="B46" s="29" t="s">
        <v>115</v>
      </c>
      <c r="C46" s="35">
        <v>200</v>
      </c>
      <c r="D46" s="8">
        <v>0.06</v>
      </c>
      <c r="E46" s="8">
        <v>0.02</v>
      </c>
      <c r="F46" s="8">
        <v>17.96</v>
      </c>
      <c r="G46" s="7">
        <v>195.82</v>
      </c>
      <c r="H46" s="31" t="s">
        <v>17</v>
      </c>
      <c r="I46" s="11">
        <v>25</v>
      </c>
    </row>
    <row r="47" spans="1:9" s="4" customFormat="1" x14ac:dyDescent="0.25">
      <c r="A47" s="57"/>
      <c r="B47" s="29" t="s">
        <v>20</v>
      </c>
      <c r="C47" s="35">
        <v>100</v>
      </c>
      <c r="D47" s="8">
        <v>4.75</v>
      </c>
      <c r="E47" s="8">
        <v>5.9</v>
      </c>
      <c r="F47" s="8">
        <v>37.450000000000003</v>
      </c>
      <c r="G47" s="7">
        <v>308.55</v>
      </c>
      <c r="H47" s="31" t="s">
        <v>19</v>
      </c>
      <c r="I47" s="11">
        <v>40</v>
      </c>
    </row>
    <row r="48" spans="1:9" s="4" customFormat="1" ht="13.8" thickBot="1" x14ac:dyDescent="0.3">
      <c r="A48" s="119" t="s">
        <v>117</v>
      </c>
      <c r="B48" s="120"/>
      <c r="C48" s="36">
        <f>SUM(C46:C47)</f>
        <v>300</v>
      </c>
      <c r="D48" s="37">
        <v>101.69000000000001</v>
      </c>
      <c r="E48" s="37">
        <v>66.329999999999984</v>
      </c>
      <c r="F48" s="37">
        <v>271.53999999999996</v>
      </c>
      <c r="G48" s="38">
        <v>3294.9399999999996</v>
      </c>
      <c r="H48" s="39"/>
      <c r="I48" s="12">
        <f>SUM(I46:I47)</f>
        <v>65</v>
      </c>
    </row>
    <row r="49" spans="1:9" s="4" customFormat="1" ht="13.8" thickBot="1" x14ac:dyDescent="0.3">
      <c r="A49" s="121" t="s">
        <v>38</v>
      </c>
      <c r="B49" s="122"/>
      <c r="C49" s="72">
        <f>C45+C48</f>
        <v>500</v>
      </c>
      <c r="D49" s="73">
        <v>101.69000000000001</v>
      </c>
      <c r="E49" s="73">
        <v>66.329999999999984</v>
      </c>
      <c r="F49" s="73">
        <v>271.53999999999996</v>
      </c>
      <c r="G49" s="74">
        <v>3294.9399999999996</v>
      </c>
      <c r="H49" s="75"/>
      <c r="I49" s="12">
        <f>I45+I48</f>
        <v>90</v>
      </c>
    </row>
    <row r="50" spans="1:9" x14ac:dyDescent="0.25">
      <c r="A50" s="99" t="s">
        <v>88</v>
      </c>
      <c r="B50" s="100"/>
      <c r="C50" s="100"/>
      <c r="D50" s="100"/>
      <c r="E50" s="100"/>
      <c r="F50" s="100"/>
      <c r="G50" s="100"/>
      <c r="H50" s="101"/>
      <c r="I50" s="4"/>
    </row>
    <row r="51" spans="1:9" s="4" customFormat="1" x14ac:dyDescent="0.25">
      <c r="A51" s="56" t="s">
        <v>102</v>
      </c>
      <c r="B51" s="29" t="s">
        <v>115</v>
      </c>
      <c r="C51" s="35">
        <v>200</v>
      </c>
      <c r="D51" s="8">
        <v>0.06</v>
      </c>
      <c r="E51" s="8">
        <v>0.02</v>
      </c>
      <c r="F51" s="8">
        <v>17.96</v>
      </c>
      <c r="G51" s="7">
        <v>195.82</v>
      </c>
      <c r="H51" s="31" t="s">
        <v>17</v>
      </c>
      <c r="I51" s="11">
        <v>25</v>
      </c>
    </row>
    <row r="52" spans="1:9" s="4" customFormat="1" x14ac:dyDescent="0.25">
      <c r="A52" s="97" t="s">
        <v>103</v>
      </c>
      <c r="B52" s="98"/>
      <c r="C52" s="32">
        <f>SUM(C51:C51)</f>
        <v>200</v>
      </c>
      <c r="D52" s="32">
        <f>SUM(D51:D51)</f>
        <v>0.06</v>
      </c>
      <c r="E52" s="32">
        <f>SUM(E51:E51)</f>
        <v>0.02</v>
      </c>
      <c r="F52" s="32">
        <f>SUM(F51:F51)</f>
        <v>17.96</v>
      </c>
      <c r="G52" s="32">
        <f>SUM(G51:G51)</f>
        <v>195.82</v>
      </c>
      <c r="H52" s="34"/>
      <c r="I52" s="12">
        <f>SUM(I51:I51)</f>
        <v>25</v>
      </c>
    </row>
    <row r="53" spans="1:9" s="4" customFormat="1" x14ac:dyDescent="0.25">
      <c r="A53" s="56" t="s">
        <v>116</v>
      </c>
      <c r="B53" s="29" t="s">
        <v>115</v>
      </c>
      <c r="C53" s="35">
        <v>200</v>
      </c>
      <c r="D53" s="8">
        <v>0.06</v>
      </c>
      <c r="E53" s="8">
        <v>0.02</v>
      </c>
      <c r="F53" s="8">
        <v>17.96</v>
      </c>
      <c r="G53" s="7">
        <v>195.82</v>
      </c>
      <c r="H53" s="31" t="s">
        <v>17</v>
      </c>
      <c r="I53" s="11">
        <v>25</v>
      </c>
    </row>
    <row r="54" spans="1:9" s="4" customFormat="1" x14ac:dyDescent="0.25">
      <c r="A54" s="57"/>
      <c r="B54" s="29" t="s">
        <v>20</v>
      </c>
      <c r="C54" s="35">
        <v>100</v>
      </c>
      <c r="D54" s="8">
        <v>4.75</v>
      </c>
      <c r="E54" s="8">
        <v>5.9</v>
      </c>
      <c r="F54" s="8">
        <v>37.450000000000003</v>
      </c>
      <c r="G54" s="7">
        <v>308.55</v>
      </c>
      <c r="H54" s="31" t="s">
        <v>19</v>
      </c>
      <c r="I54" s="11">
        <v>40</v>
      </c>
    </row>
    <row r="55" spans="1:9" s="4" customFormat="1" ht="13.8" thickBot="1" x14ac:dyDescent="0.3">
      <c r="A55" s="119" t="s">
        <v>117</v>
      </c>
      <c r="B55" s="120"/>
      <c r="C55" s="36">
        <f>SUM(C53:C54)</f>
        <v>300</v>
      </c>
      <c r="D55" s="37">
        <v>101.69000000000001</v>
      </c>
      <c r="E55" s="37">
        <v>66.329999999999984</v>
      </c>
      <c r="F55" s="37">
        <v>271.53999999999996</v>
      </c>
      <c r="G55" s="38">
        <v>3294.9399999999996</v>
      </c>
      <c r="H55" s="39"/>
      <c r="I55" s="12">
        <f>SUM(I53:I54)</f>
        <v>65</v>
      </c>
    </row>
    <row r="56" spans="1:9" s="4" customFormat="1" ht="13.8" thickBot="1" x14ac:dyDescent="0.3">
      <c r="A56" s="121" t="s">
        <v>38</v>
      </c>
      <c r="B56" s="122"/>
      <c r="C56" s="72">
        <f>C52+C55</f>
        <v>500</v>
      </c>
      <c r="D56" s="73">
        <v>101.69000000000001</v>
      </c>
      <c r="E56" s="73">
        <v>66.329999999999984</v>
      </c>
      <c r="F56" s="73">
        <v>271.53999999999996</v>
      </c>
      <c r="G56" s="74">
        <v>3294.9399999999996</v>
      </c>
      <c r="H56" s="75"/>
      <c r="I56" s="12">
        <f>I52+I55</f>
        <v>90</v>
      </c>
    </row>
    <row r="57" spans="1:9" x14ac:dyDescent="0.25">
      <c r="A57" s="99" t="s">
        <v>89</v>
      </c>
      <c r="B57" s="100"/>
      <c r="C57" s="100"/>
      <c r="D57" s="100"/>
      <c r="E57" s="100"/>
      <c r="F57" s="100"/>
      <c r="G57" s="100"/>
      <c r="H57" s="101"/>
      <c r="I57" s="4"/>
    </row>
    <row r="58" spans="1:9" s="4" customFormat="1" x14ac:dyDescent="0.25">
      <c r="A58" s="56" t="s">
        <v>102</v>
      </c>
      <c r="B58" s="29" t="s">
        <v>115</v>
      </c>
      <c r="C58" s="35">
        <v>200</v>
      </c>
      <c r="D58" s="8">
        <v>0.06</v>
      </c>
      <c r="E58" s="8">
        <v>0.02</v>
      </c>
      <c r="F58" s="8">
        <v>17.96</v>
      </c>
      <c r="G58" s="7">
        <v>195.82</v>
      </c>
      <c r="H58" s="31" t="s">
        <v>17</v>
      </c>
      <c r="I58" s="11">
        <v>25</v>
      </c>
    </row>
    <row r="59" spans="1:9" s="4" customFormat="1" x14ac:dyDescent="0.25">
      <c r="A59" s="97" t="s">
        <v>103</v>
      </c>
      <c r="B59" s="98"/>
      <c r="C59" s="32">
        <f>SUM(C58:C58)</f>
        <v>200</v>
      </c>
      <c r="D59" s="32">
        <f>SUM(D58:D58)</f>
        <v>0.06</v>
      </c>
      <c r="E59" s="32">
        <f>SUM(E58:E58)</f>
        <v>0.02</v>
      </c>
      <c r="F59" s="32">
        <f>SUM(F58:F58)</f>
        <v>17.96</v>
      </c>
      <c r="G59" s="32">
        <f>SUM(G58:G58)</f>
        <v>195.82</v>
      </c>
      <c r="H59" s="34"/>
      <c r="I59" s="12">
        <f>SUM(I58:I58)</f>
        <v>25</v>
      </c>
    </row>
    <row r="60" spans="1:9" s="4" customFormat="1" x14ac:dyDescent="0.25">
      <c r="A60" s="56" t="s">
        <v>116</v>
      </c>
      <c r="B60" s="29" t="s">
        <v>115</v>
      </c>
      <c r="C60" s="35">
        <v>200</v>
      </c>
      <c r="D60" s="8">
        <v>0.06</v>
      </c>
      <c r="E60" s="8">
        <v>0.02</v>
      </c>
      <c r="F60" s="8">
        <v>17.96</v>
      </c>
      <c r="G60" s="7">
        <v>195.82</v>
      </c>
      <c r="H60" s="31" t="s">
        <v>17</v>
      </c>
      <c r="I60" s="11">
        <v>25</v>
      </c>
    </row>
    <row r="61" spans="1:9" s="4" customFormat="1" x14ac:dyDescent="0.25">
      <c r="A61" s="57"/>
      <c r="B61" s="29" t="s">
        <v>20</v>
      </c>
      <c r="C61" s="35">
        <v>100</v>
      </c>
      <c r="D61" s="8">
        <v>4.75</v>
      </c>
      <c r="E61" s="8">
        <v>5.9</v>
      </c>
      <c r="F61" s="8">
        <v>37.450000000000003</v>
      </c>
      <c r="G61" s="7">
        <v>308.55</v>
      </c>
      <c r="H61" s="31" t="s">
        <v>19</v>
      </c>
      <c r="I61" s="11">
        <v>40</v>
      </c>
    </row>
    <row r="62" spans="1:9" s="4" customFormat="1" ht="13.8" thickBot="1" x14ac:dyDescent="0.3">
      <c r="A62" s="119" t="s">
        <v>117</v>
      </c>
      <c r="B62" s="120"/>
      <c r="C62" s="36">
        <f>SUM(C60:C61)</f>
        <v>300</v>
      </c>
      <c r="D62" s="37">
        <v>101.69000000000001</v>
      </c>
      <c r="E62" s="37">
        <v>66.329999999999984</v>
      </c>
      <c r="F62" s="37">
        <v>271.53999999999996</v>
      </c>
      <c r="G62" s="38">
        <v>3294.9399999999996</v>
      </c>
      <c r="H62" s="39"/>
      <c r="I62" s="12">
        <f>SUM(I60:I61)</f>
        <v>65</v>
      </c>
    </row>
    <row r="63" spans="1:9" s="4" customFormat="1" ht="13.8" thickBot="1" x14ac:dyDescent="0.3">
      <c r="A63" s="121" t="s">
        <v>38</v>
      </c>
      <c r="B63" s="122"/>
      <c r="C63" s="72">
        <f>C59+C62</f>
        <v>500</v>
      </c>
      <c r="D63" s="73">
        <v>101.69000000000001</v>
      </c>
      <c r="E63" s="73">
        <v>66.329999999999984</v>
      </c>
      <c r="F63" s="73">
        <v>271.53999999999996</v>
      </c>
      <c r="G63" s="74">
        <v>3294.9399999999996</v>
      </c>
      <c r="H63" s="75"/>
      <c r="I63" s="12">
        <f>I59+I62</f>
        <v>90</v>
      </c>
    </row>
    <row r="64" spans="1:9" x14ac:dyDescent="0.25">
      <c r="A64" s="99" t="s">
        <v>90</v>
      </c>
      <c r="B64" s="100"/>
      <c r="C64" s="100"/>
      <c r="D64" s="100"/>
      <c r="E64" s="100"/>
      <c r="F64" s="100"/>
      <c r="G64" s="100"/>
      <c r="H64" s="101"/>
      <c r="I64" s="4"/>
    </row>
    <row r="65" spans="1:9" s="4" customFormat="1" x14ac:dyDescent="0.25">
      <c r="A65" s="56" t="s">
        <v>102</v>
      </c>
      <c r="B65" s="29" t="s">
        <v>115</v>
      </c>
      <c r="C65" s="35">
        <v>200</v>
      </c>
      <c r="D65" s="8">
        <v>0.06</v>
      </c>
      <c r="E65" s="8">
        <v>0.02</v>
      </c>
      <c r="F65" s="8">
        <v>17.96</v>
      </c>
      <c r="G65" s="7">
        <v>195.82</v>
      </c>
      <c r="H65" s="31" t="s">
        <v>17</v>
      </c>
      <c r="I65" s="11">
        <v>25</v>
      </c>
    </row>
    <row r="66" spans="1:9" s="4" customFormat="1" x14ac:dyDescent="0.25">
      <c r="A66" s="97" t="s">
        <v>103</v>
      </c>
      <c r="B66" s="98"/>
      <c r="C66" s="32">
        <f>SUM(C65:C65)</f>
        <v>200</v>
      </c>
      <c r="D66" s="32">
        <f>SUM(D65:D65)</f>
        <v>0.06</v>
      </c>
      <c r="E66" s="32">
        <f>SUM(E65:E65)</f>
        <v>0.02</v>
      </c>
      <c r="F66" s="32">
        <f>SUM(F65:F65)</f>
        <v>17.96</v>
      </c>
      <c r="G66" s="32">
        <f>SUM(G65:G65)</f>
        <v>195.82</v>
      </c>
      <c r="H66" s="34"/>
      <c r="I66" s="12">
        <f>SUM(I65:I65)</f>
        <v>25</v>
      </c>
    </row>
    <row r="67" spans="1:9" s="4" customFormat="1" x14ac:dyDescent="0.25">
      <c r="A67" s="56" t="s">
        <v>116</v>
      </c>
      <c r="B67" s="29" t="s">
        <v>115</v>
      </c>
      <c r="C67" s="35">
        <v>200</v>
      </c>
      <c r="D67" s="8">
        <v>0.06</v>
      </c>
      <c r="E67" s="8">
        <v>0.02</v>
      </c>
      <c r="F67" s="8">
        <v>17.96</v>
      </c>
      <c r="G67" s="7">
        <v>195.82</v>
      </c>
      <c r="H67" s="31" t="s">
        <v>17</v>
      </c>
      <c r="I67" s="11">
        <v>25</v>
      </c>
    </row>
    <row r="68" spans="1:9" s="4" customFormat="1" x14ac:dyDescent="0.25">
      <c r="A68" s="57"/>
      <c r="B68" s="29" t="s">
        <v>20</v>
      </c>
      <c r="C68" s="35">
        <v>100</v>
      </c>
      <c r="D68" s="8">
        <v>4.75</v>
      </c>
      <c r="E68" s="8">
        <v>5.9</v>
      </c>
      <c r="F68" s="8">
        <v>37.450000000000003</v>
      </c>
      <c r="G68" s="7">
        <v>308.55</v>
      </c>
      <c r="H68" s="31" t="s">
        <v>19</v>
      </c>
      <c r="I68" s="11">
        <v>40</v>
      </c>
    </row>
    <row r="69" spans="1:9" s="4" customFormat="1" ht="13.8" thickBot="1" x14ac:dyDescent="0.3">
      <c r="A69" s="119" t="s">
        <v>117</v>
      </c>
      <c r="B69" s="120"/>
      <c r="C69" s="36">
        <f>SUM(C67:C68)</f>
        <v>300</v>
      </c>
      <c r="D69" s="37">
        <v>101.69000000000001</v>
      </c>
      <c r="E69" s="37">
        <v>66.329999999999984</v>
      </c>
      <c r="F69" s="37">
        <v>271.53999999999996</v>
      </c>
      <c r="G69" s="38">
        <v>3294.9399999999996</v>
      </c>
      <c r="H69" s="39"/>
      <c r="I69" s="12">
        <f>SUM(I67:I68)</f>
        <v>65</v>
      </c>
    </row>
    <row r="70" spans="1:9" s="4" customFormat="1" ht="13.8" thickBot="1" x14ac:dyDescent="0.3">
      <c r="A70" s="121" t="s">
        <v>38</v>
      </c>
      <c r="B70" s="122"/>
      <c r="C70" s="72">
        <f>C66+C69</f>
        <v>500</v>
      </c>
      <c r="D70" s="73">
        <v>101.69000000000001</v>
      </c>
      <c r="E70" s="73">
        <v>66.329999999999984</v>
      </c>
      <c r="F70" s="73">
        <v>271.53999999999996</v>
      </c>
      <c r="G70" s="74">
        <v>3294.9399999999996</v>
      </c>
      <c r="H70" s="75"/>
      <c r="I70" s="12">
        <f>I66+I69</f>
        <v>90</v>
      </c>
    </row>
    <row r="71" spans="1:9" x14ac:dyDescent="0.25">
      <c r="A71" s="99" t="s">
        <v>91</v>
      </c>
      <c r="B71" s="100"/>
      <c r="C71" s="100"/>
      <c r="D71" s="100"/>
      <c r="E71" s="100"/>
      <c r="F71" s="100"/>
      <c r="G71" s="100"/>
      <c r="H71" s="101"/>
      <c r="I71" s="4"/>
    </row>
    <row r="72" spans="1:9" s="4" customFormat="1" x14ac:dyDescent="0.25">
      <c r="A72" s="56" t="s">
        <v>102</v>
      </c>
      <c r="B72" s="29" t="s">
        <v>115</v>
      </c>
      <c r="C72" s="35">
        <v>200</v>
      </c>
      <c r="D72" s="8">
        <v>0.06</v>
      </c>
      <c r="E72" s="8">
        <v>0.02</v>
      </c>
      <c r="F72" s="8">
        <v>17.96</v>
      </c>
      <c r="G72" s="7">
        <v>195.82</v>
      </c>
      <c r="H72" s="31" t="s">
        <v>17</v>
      </c>
      <c r="I72" s="11">
        <v>25</v>
      </c>
    </row>
    <row r="73" spans="1:9" s="4" customFormat="1" x14ac:dyDescent="0.25">
      <c r="A73" s="97" t="s">
        <v>103</v>
      </c>
      <c r="B73" s="98"/>
      <c r="C73" s="32">
        <f>SUM(C72:C72)</f>
        <v>200</v>
      </c>
      <c r="D73" s="32">
        <f>SUM(D72:D72)</f>
        <v>0.06</v>
      </c>
      <c r="E73" s="32">
        <f>SUM(E72:E72)</f>
        <v>0.02</v>
      </c>
      <c r="F73" s="32">
        <f>SUM(F72:F72)</f>
        <v>17.96</v>
      </c>
      <c r="G73" s="32">
        <f>SUM(G72:G72)</f>
        <v>195.82</v>
      </c>
      <c r="H73" s="34"/>
      <c r="I73" s="12">
        <f>SUM(I72:I72)</f>
        <v>25</v>
      </c>
    </row>
    <row r="74" spans="1:9" s="4" customFormat="1" x14ac:dyDescent="0.25">
      <c r="A74" s="56" t="s">
        <v>116</v>
      </c>
      <c r="B74" s="29" t="s">
        <v>115</v>
      </c>
      <c r="C74" s="35">
        <v>200</v>
      </c>
      <c r="D74" s="8">
        <v>0.06</v>
      </c>
      <c r="E74" s="8">
        <v>0.02</v>
      </c>
      <c r="F74" s="8">
        <v>17.96</v>
      </c>
      <c r="G74" s="7">
        <v>195.82</v>
      </c>
      <c r="H74" s="31" t="s">
        <v>17</v>
      </c>
      <c r="I74" s="11">
        <v>25</v>
      </c>
    </row>
    <row r="75" spans="1:9" s="4" customFormat="1" x14ac:dyDescent="0.25">
      <c r="A75" s="57"/>
      <c r="B75" s="29" t="s">
        <v>20</v>
      </c>
      <c r="C75" s="35">
        <v>100</v>
      </c>
      <c r="D75" s="8">
        <v>4.75</v>
      </c>
      <c r="E75" s="8">
        <v>5.9</v>
      </c>
      <c r="F75" s="8">
        <v>37.450000000000003</v>
      </c>
      <c r="G75" s="7">
        <v>308.55</v>
      </c>
      <c r="H75" s="31" t="s">
        <v>19</v>
      </c>
      <c r="I75" s="11">
        <v>40</v>
      </c>
    </row>
    <row r="76" spans="1:9" s="4" customFormat="1" ht="13.8" thickBot="1" x14ac:dyDescent="0.3">
      <c r="A76" s="119" t="s">
        <v>117</v>
      </c>
      <c r="B76" s="120"/>
      <c r="C76" s="36">
        <f>SUM(C74:C75)</f>
        <v>300</v>
      </c>
      <c r="D76" s="37">
        <v>101.69000000000001</v>
      </c>
      <c r="E76" s="37">
        <v>66.329999999999984</v>
      </c>
      <c r="F76" s="37">
        <v>271.53999999999996</v>
      </c>
      <c r="G76" s="38">
        <v>3294.9399999999996</v>
      </c>
      <c r="H76" s="39"/>
      <c r="I76" s="12">
        <f>SUM(I74:I75)</f>
        <v>65</v>
      </c>
    </row>
    <row r="77" spans="1:9" s="4" customFormat="1" ht="13.8" thickBot="1" x14ac:dyDescent="0.3">
      <c r="A77" s="121" t="s">
        <v>38</v>
      </c>
      <c r="B77" s="122"/>
      <c r="C77" s="72">
        <f>C73+C76</f>
        <v>500</v>
      </c>
      <c r="D77" s="73">
        <v>101.69000000000001</v>
      </c>
      <c r="E77" s="73">
        <v>66.329999999999984</v>
      </c>
      <c r="F77" s="73">
        <v>271.53999999999996</v>
      </c>
      <c r="G77" s="74">
        <v>3294.9399999999996</v>
      </c>
      <c r="H77" s="75"/>
      <c r="I77" s="12">
        <f>I73+I76</f>
        <v>90</v>
      </c>
    </row>
    <row r="78" spans="1:9" x14ac:dyDescent="0.25">
      <c r="A78" s="103" t="s">
        <v>94</v>
      </c>
      <c r="B78" s="104"/>
      <c r="C78" s="104"/>
      <c r="D78" s="104"/>
      <c r="E78" s="104"/>
      <c r="F78" s="104"/>
      <c r="G78" s="104"/>
      <c r="H78" s="105"/>
      <c r="I78" s="4"/>
    </row>
    <row r="79" spans="1:9" s="4" customFormat="1" x14ac:dyDescent="0.25">
      <c r="A79" s="56" t="s">
        <v>102</v>
      </c>
      <c r="B79" s="29" t="s">
        <v>115</v>
      </c>
      <c r="C79" s="35">
        <v>200</v>
      </c>
      <c r="D79" s="8">
        <v>0.06</v>
      </c>
      <c r="E79" s="8">
        <v>0.02</v>
      </c>
      <c r="F79" s="8">
        <v>17.96</v>
      </c>
      <c r="G79" s="7">
        <v>195.82</v>
      </c>
      <c r="H79" s="31" t="s">
        <v>17</v>
      </c>
      <c r="I79" s="11">
        <v>25</v>
      </c>
    </row>
    <row r="80" spans="1:9" s="4" customFormat="1" x14ac:dyDescent="0.25">
      <c r="A80" s="97" t="s">
        <v>103</v>
      </c>
      <c r="B80" s="98"/>
      <c r="C80" s="32">
        <f>SUM(C79:C79)</f>
        <v>200</v>
      </c>
      <c r="D80" s="32">
        <f>SUM(D79:D79)</f>
        <v>0.06</v>
      </c>
      <c r="E80" s="32">
        <f>SUM(E79:E79)</f>
        <v>0.02</v>
      </c>
      <c r="F80" s="32">
        <f>SUM(F79:F79)</f>
        <v>17.96</v>
      </c>
      <c r="G80" s="32">
        <f>SUM(G79:G79)</f>
        <v>195.82</v>
      </c>
      <c r="H80" s="34"/>
      <c r="I80" s="12">
        <f>SUM(I79:I79)</f>
        <v>25</v>
      </c>
    </row>
    <row r="81" spans="1:9" s="4" customFormat="1" x14ac:dyDescent="0.25">
      <c r="A81" s="56" t="s">
        <v>116</v>
      </c>
      <c r="B81" s="29" t="s">
        <v>115</v>
      </c>
      <c r="C81" s="35">
        <v>200</v>
      </c>
      <c r="D81" s="8">
        <v>0.06</v>
      </c>
      <c r="E81" s="8">
        <v>0.02</v>
      </c>
      <c r="F81" s="8">
        <v>17.96</v>
      </c>
      <c r="G81" s="7">
        <v>195.82</v>
      </c>
      <c r="H81" s="31" t="s">
        <v>17</v>
      </c>
      <c r="I81" s="11">
        <v>25</v>
      </c>
    </row>
    <row r="82" spans="1:9" s="4" customFormat="1" x14ac:dyDescent="0.25">
      <c r="A82" s="57"/>
      <c r="B82" s="29" t="s">
        <v>20</v>
      </c>
      <c r="C82" s="35">
        <v>100</v>
      </c>
      <c r="D82" s="8">
        <v>4.75</v>
      </c>
      <c r="E82" s="8">
        <v>5.9</v>
      </c>
      <c r="F82" s="8">
        <v>37.450000000000003</v>
      </c>
      <c r="G82" s="7">
        <v>308.55</v>
      </c>
      <c r="H82" s="31" t="s">
        <v>19</v>
      </c>
      <c r="I82" s="11">
        <v>40</v>
      </c>
    </row>
    <row r="83" spans="1:9" s="4" customFormat="1" ht="13.8" thickBot="1" x14ac:dyDescent="0.3">
      <c r="A83" s="119" t="s">
        <v>117</v>
      </c>
      <c r="B83" s="120"/>
      <c r="C83" s="36">
        <f>SUM(C81:C82)</f>
        <v>300</v>
      </c>
      <c r="D83" s="37">
        <v>101.69000000000001</v>
      </c>
      <c r="E83" s="37">
        <v>66.329999999999984</v>
      </c>
      <c r="F83" s="37">
        <v>271.53999999999996</v>
      </c>
      <c r="G83" s="38">
        <v>3294.9399999999996</v>
      </c>
      <c r="H83" s="39"/>
      <c r="I83" s="12">
        <f>SUM(I81:I82)</f>
        <v>65</v>
      </c>
    </row>
    <row r="84" spans="1:9" s="4" customFormat="1" ht="13.8" thickBot="1" x14ac:dyDescent="0.3">
      <c r="A84" s="121" t="s">
        <v>38</v>
      </c>
      <c r="B84" s="122"/>
      <c r="C84" s="72">
        <f>C80+C83</f>
        <v>500</v>
      </c>
      <c r="D84" s="73">
        <v>101.69000000000001</v>
      </c>
      <c r="E84" s="73">
        <v>66.329999999999984</v>
      </c>
      <c r="F84" s="73">
        <v>271.53999999999996</v>
      </c>
      <c r="G84" s="74">
        <v>3294.9399999999996</v>
      </c>
      <c r="H84" s="75"/>
      <c r="I84" s="12">
        <f>I80+I83</f>
        <v>90</v>
      </c>
    </row>
    <row r="85" spans="1:9" x14ac:dyDescent="0.25">
      <c r="I85" s="13"/>
    </row>
    <row r="86" spans="1:9" x14ac:dyDescent="0.25">
      <c r="I86" s="13"/>
    </row>
    <row r="87" spans="1:9" x14ac:dyDescent="0.25">
      <c r="I87" s="13"/>
    </row>
  </sheetData>
  <mergeCells count="52">
    <mergeCell ref="A9:H9"/>
    <mergeCell ref="E1:H1"/>
    <mergeCell ref="E2:H2"/>
    <mergeCell ref="E3:H3"/>
    <mergeCell ref="E4:H4"/>
    <mergeCell ref="E5:H5"/>
    <mergeCell ref="A15:H15"/>
    <mergeCell ref="A17:B17"/>
    <mergeCell ref="A21:B21"/>
    <mergeCell ref="A22:H22"/>
    <mergeCell ref="A13:A14"/>
    <mergeCell ref="B13:B14"/>
    <mergeCell ref="C13:C14"/>
    <mergeCell ref="D13:F13"/>
    <mergeCell ref="G13:G14"/>
    <mergeCell ref="H13:H14"/>
    <mergeCell ref="A42:B42"/>
    <mergeCell ref="A45:B45"/>
    <mergeCell ref="A48:B48"/>
    <mergeCell ref="A49:B49"/>
    <mergeCell ref="A71:H71"/>
    <mergeCell ref="A52:B52"/>
    <mergeCell ref="A55:B55"/>
    <mergeCell ref="A56:B56"/>
    <mergeCell ref="A59:B59"/>
    <mergeCell ref="A57:H57"/>
    <mergeCell ref="A64:H64"/>
    <mergeCell ref="A62:B62"/>
    <mergeCell ref="A63:B63"/>
    <mergeCell ref="A50:H50"/>
    <mergeCell ref="A43:H43"/>
    <mergeCell ref="A38:B38"/>
    <mergeCell ref="A20:B20"/>
    <mergeCell ref="A24:B24"/>
    <mergeCell ref="A41:B41"/>
    <mergeCell ref="A34:B34"/>
    <mergeCell ref="A35:B35"/>
    <mergeCell ref="A31:B31"/>
    <mergeCell ref="A27:B27"/>
    <mergeCell ref="A28:B28"/>
    <mergeCell ref="A36:H36"/>
    <mergeCell ref="A29:H29"/>
    <mergeCell ref="A80:B80"/>
    <mergeCell ref="A83:B83"/>
    <mergeCell ref="A84:B84"/>
    <mergeCell ref="A66:B66"/>
    <mergeCell ref="A69:B69"/>
    <mergeCell ref="A70:B70"/>
    <mergeCell ref="A73:B73"/>
    <mergeCell ref="A76:B76"/>
    <mergeCell ref="A77:B77"/>
    <mergeCell ref="A78:H78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36" workbookViewId="0">
      <selection activeCell="A45" sqref="A45:XFD49"/>
    </sheetView>
  </sheetViews>
  <sheetFormatPr defaultRowHeight="13.2" x14ac:dyDescent="0.25"/>
  <cols>
    <col min="1" max="1" width="6.5546875" style="14" customWidth="1"/>
    <col min="2" max="2" width="37.5546875" style="51" customWidth="1"/>
    <col min="3" max="3" width="8.33203125" style="16" customWidth="1"/>
    <col min="4" max="4" width="7.5546875" style="17" customWidth="1"/>
    <col min="5" max="5" width="6.44140625" style="17" customWidth="1"/>
    <col min="6" max="6" width="10" style="17" customWidth="1"/>
    <col min="7" max="7" width="7.44140625" style="52" customWidth="1"/>
    <col min="8" max="8" width="9.664062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118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x14ac:dyDescent="0.25">
      <c r="B5" s="21"/>
      <c r="E5" s="112"/>
      <c r="F5" s="112"/>
      <c r="G5" s="112"/>
      <c r="H5" s="112"/>
    </row>
    <row r="6" spans="1:8" s="1" customFormat="1" ht="15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27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x14ac:dyDescent="0.25">
      <c r="A9" s="116" t="s">
        <v>9</v>
      </c>
      <c r="B9" s="117"/>
      <c r="C9" s="117"/>
      <c r="D9" s="117"/>
      <c r="E9" s="117"/>
      <c r="F9" s="117"/>
      <c r="G9" s="117"/>
      <c r="H9" s="118"/>
    </row>
    <row r="10" spans="1:8" ht="26.4" x14ac:dyDescent="0.25">
      <c r="A10" s="106" t="s">
        <v>10</v>
      </c>
      <c r="B10" s="29" t="s">
        <v>12</v>
      </c>
      <c r="C10" s="30" t="s">
        <v>13</v>
      </c>
      <c r="D10" s="8">
        <v>13.82</v>
      </c>
      <c r="E10" s="8">
        <v>14.2</v>
      </c>
      <c r="F10" s="8">
        <v>30.84</v>
      </c>
      <c r="G10" s="7">
        <v>839.04</v>
      </c>
      <c r="H10" s="31" t="s">
        <v>11</v>
      </c>
    </row>
    <row r="11" spans="1:8" x14ac:dyDescent="0.25">
      <c r="A11" s="106"/>
      <c r="B11" s="29" t="s">
        <v>15</v>
      </c>
      <c r="C11" s="30" t="s">
        <v>16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18</v>
      </c>
      <c r="C12" s="30" t="s">
        <v>13</v>
      </c>
      <c r="D12" s="8">
        <v>0.06</v>
      </c>
      <c r="E12" s="8">
        <v>0.02</v>
      </c>
      <c r="F12" s="8">
        <v>17.96</v>
      </c>
      <c r="G12" s="7">
        <v>195.82</v>
      </c>
      <c r="H12" s="31" t="s">
        <v>17</v>
      </c>
    </row>
    <row r="13" spans="1:8" x14ac:dyDescent="0.25">
      <c r="A13" s="106"/>
      <c r="B13" s="29" t="s">
        <v>20</v>
      </c>
      <c r="C13" s="30" t="s">
        <v>16</v>
      </c>
      <c r="D13" s="8">
        <v>4.75</v>
      </c>
      <c r="E13" s="8">
        <v>5.9</v>
      </c>
      <c r="F13" s="8">
        <v>37.450000000000003</v>
      </c>
      <c r="G13" s="7">
        <v>308.55</v>
      </c>
      <c r="H13" s="31" t="s">
        <v>19</v>
      </c>
    </row>
    <row r="14" spans="1:8" s="4" customFormat="1" x14ac:dyDescent="0.25">
      <c r="A14" s="107" t="s">
        <v>21</v>
      </c>
      <c r="B14" s="108"/>
      <c r="C14" s="32">
        <v>500</v>
      </c>
      <c r="D14" s="6">
        <v>24.08</v>
      </c>
      <c r="E14" s="6">
        <v>20.619999999999997</v>
      </c>
      <c r="F14" s="6">
        <v>110.39999999999999</v>
      </c>
      <c r="G14" s="33">
        <v>1600.2099999999998</v>
      </c>
      <c r="H14" s="34"/>
    </row>
    <row r="15" spans="1:8" ht="26.4" x14ac:dyDescent="0.25">
      <c r="A15" s="106" t="s">
        <v>22</v>
      </c>
      <c r="B15" s="29" t="s">
        <v>24</v>
      </c>
      <c r="C15" s="30" t="s">
        <v>25</v>
      </c>
      <c r="D15" s="8">
        <v>0.42</v>
      </c>
      <c r="E15" s="8">
        <v>0.06</v>
      </c>
      <c r="F15" s="8">
        <v>1.1399999999999999</v>
      </c>
      <c r="G15" s="7">
        <v>18</v>
      </c>
      <c r="H15" s="31" t="s">
        <v>23</v>
      </c>
    </row>
    <row r="16" spans="1:8" x14ac:dyDescent="0.25">
      <c r="A16" s="106"/>
      <c r="B16" s="29" t="s">
        <v>27</v>
      </c>
      <c r="C16" s="30" t="s">
        <v>13</v>
      </c>
      <c r="D16" s="8">
        <v>19.28</v>
      </c>
      <c r="E16" s="8">
        <v>3.88</v>
      </c>
      <c r="F16" s="8">
        <v>64.84</v>
      </c>
      <c r="G16" s="7">
        <v>473</v>
      </c>
      <c r="H16" s="31" t="s">
        <v>26</v>
      </c>
    </row>
    <row r="17" spans="1:8" x14ac:dyDescent="0.25">
      <c r="A17" s="106"/>
      <c r="B17" s="29" t="s">
        <v>29</v>
      </c>
      <c r="C17" s="30" t="s">
        <v>30</v>
      </c>
      <c r="D17" s="8">
        <v>1.98</v>
      </c>
      <c r="E17" s="8">
        <v>0.36</v>
      </c>
      <c r="F17" s="8">
        <v>10.02</v>
      </c>
      <c r="G17" s="7">
        <v>82.2</v>
      </c>
      <c r="H17" s="31" t="s">
        <v>28</v>
      </c>
    </row>
    <row r="18" spans="1:8" ht="26.4" x14ac:dyDescent="0.25">
      <c r="A18" s="106"/>
      <c r="B18" s="29" t="str">
        <f>'[1]Мл. школьники'!$G$8</f>
        <v>Макаронные изделия с отварной говядиной</v>
      </c>
      <c r="C18" s="35">
        <v>240</v>
      </c>
      <c r="D18" s="8">
        <v>23.5</v>
      </c>
      <c r="E18" s="8">
        <v>25.68</v>
      </c>
      <c r="F18" s="8">
        <v>108.94</v>
      </c>
      <c r="G18" s="7">
        <v>610.75</v>
      </c>
      <c r="H18" s="31" t="str">
        <f>'[1]Мл. школьники'!$G$9</f>
        <v>193</v>
      </c>
    </row>
    <row r="19" spans="1:8" x14ac:dyDescent="0.25">
      <c r="A19" s="106"/>
      <c r="B19" s="29" t="s">
        <v>33</v>
      </c>
      <c r="C19" s="30" t="s">
        <v>30</v>
      </c>
      <c r="D19" s="8">
        <v>2.37</v>
      </c>
      <c r="E19" s="8">
        <v>0.3</v>
      </c>
      <c r="F19" s="8">
        <v>14.49</v>
      </c>
      <c r="G19" s="7">
        <v>64.08</v>
      </c>
      <c r="H19" s="31" t="s">
        <v>32</v>
      </c>
    </row>
    <row r="20" spans="1:8" x14ac:dyDescent="0.25">
      <c r="A20" s="106"/>
      <c r="B20" s="29" t="s">
        <v>35</v>
      </c>
      <c r="C20" s="30" t="s">
        <v>36</v>
      </c>
      <c r="D20" s="8">
        <v>0.11</v>
      </c>
      <c r="E20" s="8">
        <v>0.02</v>
      </c>
      <c r="F20" s="8">
        <v>12.33</v>
      </c>
      <c r="G20" s="7">
        <v>122.27</v>
      </c>
      <c r="H20" s="31" t="s">
        <v>34</v>
      </c>
    </row>
    <row r="21" spans="1:8" s="4" customFormat="1" x14ac:dyDescent="0.25">
      <c r="A21" s="107" t="s">
        <v>37</v>
      </c>
      <c r="B21" s="108"/>
      <c r="C21" s="32">
        <v>740</v>
      </c>
      <c r="D21" s="6">
        <v>77.610000000000014</v>
      </c>
      <c r="E21" s="6">
        <v>45.71</v>
      </c>
      <c r="F21" s="6">
        <v>161.14000000000001</v>
      </c>
      <c r="G21" s="33">
        <v>1694.73</v>
      </c>
      <c r="H21" s="34"/>
    </row>
    <row r="22" spans="1:8" s="5" customFormat="1" ht="13.5" customHeight="1" x14ac:dyDescent="0.25">
      <c r="A22" s="125" t="s">
        <v>3</v>
      </c>
      <c r="B22" s="125"/>
      <c r="C22" s="125"/>
      <c r="D22" s="125"/>
      <c r="E22" s="126" t="s">
        <v>99</v>
      </c>
      <c r="F22" s="126"/>
      <c r="G22" s="126"/>
      <c r="H22" s="126"/>
    </row>
    <row r="23" spans="1:8" ht="26.4" x14ac:dyDescent="0.25">
      <c r="A23" s="106" t="s">
        <v>10</v>
      </c>
      <c r="B23" s="29" t="s">
        <v>12</v>
      </c>
      <c r="C23" s="30">
        <v>250</v>
      </c>
      <c r="D23" s="8">
        <v>13.82</v>
      </c>
      <c r="E23" s="8">
        <v>14.2</v>
      </c>
      <c r="F23" s="8">
        <v>30.84</v>
      </c>
      <c r="G23" s="7">
        <v>839.04</v>
      </c>
      <c r="H23" s="31" t="s">
        <v>11</v>
      </c>
    </row>
    <row r="24" spans="1:8" x14ac:dyDescent="0.25">
      <c r="A24" s="106"/>
      <c r="B24" s="29" t="s">
        <v>15</v>
      </c>
      <c r="C24" s="35">
        <v>50</v>
      </c>
      <c r="D24" s="8">
        <v>5.45</v>
      </c>
      <c r="E24" s="8">
        <v>0.5</v>
      </c>
      <c r="F24" s="8">
        <v>24.15</v>
      </c>
      <c r="G24" s="7">
        <v>256.8</v>
      </c>
      <c r="H24" s="31" t="s">
        <v>14</v>
      </c>
    </row>
    <row r="25" spans="1:8" x14ac:dyDescent="0.25">
      <c r="A25" s="106"/>
      <c r="B25" s="29" t="s">
        <v>18</v>
      </c>
      <c r="C25" s="35">
        <v>200</v>
      </c>
      <c r="D25" s="8">
        <v>0.06</v>
      </c>
      <c r="E25" s="8">
        <v>0.02</v>
      </c>
      <c r="F25" s="8">
        <v>17.96</v>
      </c>
      <c r="G25" s="7">
        <v>195.82</v>
      </c>
      <c r="H25" s="31" t="s">
        <v>17</v>
      </c>
    </row>
    <row r="26" spans="1:8" x14ac:dyDescent="0.25">
      <c r="A26" s="106"/>
      <c r="B26" s="29" t="s">
        <v>20</v>
      </c>
      <c r="C26" s="35">
        <v>50</v>
      </c>
      <c r="D26" s="8">
        <v>4.75</v>
      </c>
      <c r="E26" s="8">
        <v>5.9</v>
      </c>
      <c r="F26" s="8">
        <v>37.450000000000003</v>
      </c>
      <c r="G26" s="7">
        <v>308.55</v>
      </c>
      <c r="H26" s="31" t="s">
        <v>19</v>
      </c>
    </row>
    <row r="27" spans="1:8" x14ac:dyDescent="0.25">
      <c r="A27" s="107" t="s">
        <v>21</v>
      </c>
      <c r="B27" s="108"/>
      <c r="C27" s="32">
        <f>SUM(C23:C26)</f>
        <v>550</v>
      </c>
      <c r="D27" s="6">
        <v>24.08</v>
      </c>
      <c r="E27" s="6">
        <v>20.619999999999997</v>
      </c>
      <c r="F27" s="6">
        <v>110.39999999999999</v>
      </c>
      <c r="G27" s="33">
        <v>1600.2099999999998</v>
      </c>
      <c r="H27" s="34"/>
    </row>
    <row r="28" spans="1:8" ht="26.4" x14ac:dyDescent="0.25">
      <c r="A28" s="106" t="s">
        <v>22</v>
      </c>
      <c r="B28" s="29" t="s">
        <v>24</v>
      </c>
      <c r="C28" s="35">
        <v>100</v>
      </c>
      <c r="D28" s="8">
        <v>0.42</v>
      </c>
      <c r="E28" s="8">
        <v>0.06</v>
      </c>
      <c r="F28" s="8">
        <v>1.1399999999999999</v>
      </c>
      <c r="G28" s="7">
        <v>18</v>
      </c>
      <c r="H28" s="31" t="s">
        <v>23</v>
      </c>
    </row>
    <row r="29" spans="1:8" x14ac:dyDescent="0.25">
      <c r="A29" s="106"/>
      <c r="B29" s="29" t="s">
        <v>27</v>
      </c>
      <c r="C29" s="35">
        <v>250</v>
      </c>
      <c r="D29" s="8">
        <v>19.28</v>
      </c>
      <c r="E29" s="8">
        <v>3.88</v>
      </c>
      <c r="F29" s="8">
        <v>64.84</v>
      </c>
      <c r="G29" s="7">
        <v>473</v>
      </c>
      <c r="H29" s="31" t="s">
        <v>26</v>
      </c>
    </row>
    <row r="30" spans="1:8" x14ac:dyDescent="0.25">
      <c r="A30" s="106"/>
      <c r="B30" s="29" t="s">
        <v>29</v>
      </c>
      <c r="C30" s="35">
        <v>30</v>
      </c>
      <c r="D30" s="8">
        <v>1.98</v>
      </c>
      <c r="E30" s="8">
        <v>0.36</v>
      </c>
      <c r="F30" s="8">
        <v>10.02</v>
      </c>
      <c r="G30" s="7">
        <v>82.2</v>
      </c>
      <c r="H30" s="31" t="s">
        <v>28</v>
      </c>
    </row>
    <row r="31" spans="1:8" ht="26.4" x14ac:dyDescent="0.25">
      <c r="A31" s="106"/>
      <c r="B31" s="29" t="str">
        <f>'[1]Мл. школьники'!$G$8</f>
        <v>Макаронные изделия с отварной говядиной</v>
      </c>
      <c r="C31" s="35">
        <v>280</v>
      </c>
      <c r="D31" s="8">
        <v>23.5</v>
      </c>
      <c r="E31" s="8">
        <v>25.68</v>
      </c>
      <c r="F31" s="8">
        <v>108.94</v>
      </c>
      <c r="G31" s="7">
        <v>610.75</v>
      </c>
      <c r="H31" s="31" t="str">
        <f>'[1]Мл. школьники'!$G$9</f>
        <v>193</v>
      </c>
    </row>
    <row r="32" spans="1:8" x14ac:dyDescent="0.25">
      <c r="A32" s="106"/>
      <c r="B32" s="29" t="s">
        <v>33</v>
      </c>
      <c r="C32" s="35">
        <v>30</v>
      </c>
      <c r="D32" s="8">
        <v>2.37</v>
      </c>
      <c r="E32" s="8">
        <v>0.3</v>
      </c>
      <c r="F32" s="8">
        <v>14.49</v>
      </c>
      <c r="G32" s="7">
        <v>64.08</v>
      </c>
      <c r="H32" s="31" t="s">
        <v>32</v>
      </c>
    </row>
    <row r="33" spans="1:9" x14ac:dyDescent="0.25">
      <c r="A33" s="106"/>
      <c r="B33" s="29" t="s">
        <v>35</v>
      </c>
      <c r="C33" s="35">
        <v>200</v>
      </c>
      <c r="D33" s="8">
        <v>0.11</v>
      </c>
      <c r="E33" s="8">
        <v>0.02</v>
      </c>
      <c r="F33" s="8">
        <v>12.33</v>
      </c>
      <c r="G33" s="7">
        <v>122.27</v>
      </c>
      <c r="H33" s="31" t="s">
        <v>34</v>
      </c>
    </row>
    <row r="34" spans="1:9" x14ac:dyDescent="0.25">
      <c r="A34" s="107" t="s">
        <v>37</v>
      </c>
      <c r="B34" s="108"/>
      <c r="C34" s="32">
        <f>SUM(C28:C33)</f>
        <v>890</v>
      </c>
      <c r="D34" s="6">
        <v>77.610000000000014</v>
      </c>
      <c r="E34" s="6">
        <v>45.71</v>
      </c>
      <c r="F34" s="6">
        <v>161.14000000000001</v>
      </c>
      <c r="G34" s="33">
        <v>1694.73</v>
      </c>
      <c r="H34" s="34"/>
    </row>
    <row r="35" spans="1:9" s="10" customFormat="1" ht="10.199999999999999" x14ac:dyDescent="0.2">
      <c r="A35" s="124" t="s">
        <v>3</v>
      </c>
      <c r="B35" s="124"/>
      <c r="C35" s="124"/>
      <c r="D35" s="124"/>
      <c r="E35" s="123" t="s">
        <v>101</v>
      </c>
      <c r="F35" s="123"/>
      <c r="G35" s="123"/>
      <c r="H35" s="123"/>
    </row>
    <row r="36" spans="1:9" ht="26.4" x14ac:dyDescent="0.25">
      <c r="A36" s="106" t="s">
        <v>10</v>
      </c>
      <c r="B36" s="29" t="s">
        <v>12</v>
      </c>
      <c r="C36" s="30" t="s">
        <v>13</v>
      </c>
      <c r="D36" s="8">
        <v>13.82</v>
      </c>
      <c r="E36" s="8">
        <v>14.2</v>
      </c>
      <c r="F36" s="8">
        <v>30.84</v>
      </c>
      <c r="G36" s="7">
        <v>839.04</v>
      </c>
      <c r="H36" s="31" t="s">
        <v>11</v>
      </c>
    </row>
    <row r="37" spans="1:9" x14ac:dyDescent="0.25">
      <c r="A37" s="106"/>
      <c r="B37" s="29" t="s">
        <v>15</v>
      </c>
      <c r="C37" s="30" t="s">
        <v>16</v>
      </c>
      <c r="D37" s="8">
        <v>5.45</v>
      </c>
      <c r="E37" s="8">
        <v>0.5</v>
      </c>
      <c r="F37" s="8">
        <v>24.15</v>
      </c>
      <c r="G37" s="7">
        <v>256.8</v>
      </c>
      <c r="H37" s="31" t="s">
        <v>14</v>
      </c>
    </row>
    <row r="38" spans="1:9" x14ac:dyDescent="0.25">
      <c r="A38" s="106"/>
      <c r="B38" s="29" t="s">
        <v>18</v>
      </c>
      <c r="C38" s="30" t="s">
        <v>13</v>
      </c>
      <c r="D38" s="8">
        <v>0.06</v>
      </c>
      <c r="E38" s="8">
        <v>0.02</v>
      </c>
      <c r="F38" s="8">
        <v>17.96</v>
      </c>
      <c r="G38" s="7">
        <v>195.82</v>
      </c>
      <c r="H38" s="31" t="s">
        <v>17</v>
      </c>
    </row>
    <row r="39" spans="1:9" x14ac:dyDescent="0.25">
      <c r="A39" s="106"/>
      <c r="B39" s="29" t="s">
        <v>20</v>
      </c>
      <c r="C39" s="30" t="s">
        <v>16</v>
      </c>
      <c r="D39" s="8">
        <v>4.75</v>
      </c>
      <c r="E39" s="8">
        <v>5.9</v>
      </c>
      <c r="F39" s="8">
        <v>37.450000000000003</v>
      </c>
      <c r="G39" s="7">
        <v>308.55</v>
      </c>
      <c r="H39" s="31" t="s">
        <v>19</v>
      </c>
    </row>
    <row r="40" spans="1:9" x14ac:dyDescent="0.25">
      <c r="A40" s="107" t="s">
        <v>21</v>
      </c>
      <c r="B40" s="108"/>
      <c r="C40" s="32">
        <v>500</v>
      </c>
      <c r="D40" s="6">
        <v>24.08</v>
      </c>
      <c r="E40" s="6">
        <v>20.619999999999997</v>
      </c>
      <c r="F40" s="6">
        <v>110.39999999999999</v>
      </c>
      <c r="G40" s="33">
        <v>1600.2099999999998</v>
      </c>
      <c r="H40" s="34"/>
    </row>
    <row r="41" spans="1:9" x14ac:dyDescent="0.25">
      <c r="A41" s="56" t="s">
        <v>102</v>
      </c>
      <c r="B41" s="29" t="s">
        <v>20</v>
      </c>
      <c r="C41" s="35">
        <v>80</v>
      </c>
      <c r="D41" s="8">
        <v>4.75</v>
      </c>
      <c r="E41" s="8">
        <v>5.9</v>
      </c>
      <c r="F41" s="8">
        <v>37.450000000000003</v>
      </c>
      <c r="G41" s="7">
        <v>308.55</v>
      </c>
      <c r="H41" s="31" t="s">
        <v>19</v>
      </c>
      <c r="I41" s="11"/>
    </row>
    <row r="42" spans="1:9" x14ac:dyDescent="0.25">
      <c r="A42" s="57"/>
      <c r="B42" s="29" t="s">
        <v>115</v>
      </c>
      <c r="C42" s="35">
        <v>200</v>
      </c>
      <c r="D42" s="8">
        <v>0.06</v>
      </c>
      <c r="E42" s="8">
        <v>0.02</v>
      </c>
      <c r="F42" s="8">
        <v>17.96</v>
      </c>
      <c r="G42" s="7">
        <v>195.82</v>
      </c>
      <c r="H42" s="31" t="s">
        <v>17</v>
      </c>
      <c r="I42" s="11"/>
    </row>
    <row r="43" spans="1:9" s="4" customFormat="1" x14ac:dyDescent="0.25">
      <c r="A43" s="97" t="s">
        <v>103</v>
      </c>
      <c r="B43" s="98"/>
      <c r="C43" s="32">
        <f>SUM(C41:C42)</f>
        <v>280</v>
      </c>
      <c r="D43" s="32">
        <f>SUM(D41:D42)</f>
        <v>4.8099999999999996</v>
      </c>
      <c r="E43" s="32">
        <f>SUM(E41:E42)</f>
        <v>5.92</v>
      </c>
      <c r="F43" s="32">
        <f>SUM(F41:F42)</f>
        <v>55.410000000000004</v>
      </c>
      <c r="G43" s="32">
        <f>SUM(G41:G42)</f>
        <v>504.37</v>
      </c>
      <c r="H43" s="34"/>
      <c r="I43" s="12"/>
    </row>
    <row r="44" spans="1:9" s="9" customFormat="1" ht="9.75" customHeight="1" x14ac:dyDescent="0.25">
      <c r="A44" s="124" t="s">
        <v>3</v>
      </c>
      <c r="B44" s="124"/>
      <c r="C44" s="124"/>
      <c r="D44" s="124"/>
      <c r="E44" s="123" t="s">
        <v>104</v>
      </c>
      <c r="F44" s="123"/>
      <c r="G44" s="123"/>
      <c r="H44" s="123"/>
    </row>
    <row r="45" spans="1:9" s="4" customFormat="1" x14ac:dyDescent="0.25">
      <c r="A45" s="56" t="s">
        <v>102</v>
      </c>
      <c r="B45" s="29" t="s">
        <v>115</v>
      </c>
      <c r="C45" s="35">
        <v>200</v>
      </c>
      <c r="D45" s="8">
        <v>0.06</v>
      </c>
      <c r="E45" s="8">
        <v>0.02</v>
      </c>
      <c r="F45" s="8">
        <v>17.96</v>
      </c>
      <c r="G45" s="7">
        <v>195.82</v>
      </c>
      <c r="H45" s="31" t="s">
        <v>17</v>
      </c>
      <c r="I45" s="11"/>
    </row>
    <row r="46" spans="1:9" s="4" customFormat="1" x14ac:dyDescent="0.25">
      <c r="A46" s="97" t="s">
        <v>103</v>
      </c>
      <c r="B46" s="98"/>
      <c r="C46" s="32">
        <f>SUM(C45:C45)</f>
        <v>200</v>
      </c>
      <c r="D46" s="32">
        <f>SUM(D45:D45)</f>
        <v>0.06</v>
      </c>
      <c r="E46" s="32">
        <f>SUM(E45:E45)</f>
        <v>0.02</v>
      </c>
      <c r="F46" s="32">
        <f>SUM(F45:F45)</f>
        <v>17.96</v>
      </c>
      <c r="G46" s="32">
        <f>SUM(G45:G45)</f>
        <v>195.82</v>
      </c>
      <c r="H46" s="34"/>
      <c r="I46" s="12"/>
    </row>
    <row r="47" spans="1:9" s="4" customFormat="1" x14ac:dyDescent="0.25">
      <c r="A47" s="56" t="s">
        <v>116</v>
      </c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57"/>
      <c r="B48" s="29" t="s">
        <v>20</v>
      </c>
      <c r="C48" s="35">
        <v>100</v>
      </c>
      <c r="D48" s="8">
        <v>4.75</v>
      </c>
      <c r="E48" s="8">
        <v>5.9</v>
      </c>
      <c r="F48" s="8">
        <v>37.450000000000003</v>
      </c>
      <c r="G48" s="7">
        <v>308.55</v>
      </c>
      <c r="H48" s="31" t="s">
        <v>19</v>
      </c>
      <c r="I48" s="11"/>
    </row>
    <row r="49" spans="1:9" s="4" customFormat="1" x14ac:dyDescent="0.25">
      <c r="A49" s="119" t="s">
        <v>117</v>
      </c>
      <c r="B49" s="120"/>
      <c r="C49" s="36">
        <f>SUM(C47:C48)</f>
        <v>300</v>
      </c>
      <c r="D49" s="37">
        <v>101.69000000000001</v>
      </c>
      <c r="E49" s="37">
        <v>66.329999999999984</v>
      </c>
      <c r="F49" s="37">
        <v>271.53999999999996</v>
      </c>
      <c r="G49" s="38">
        <v>3294.9399999999996</v>
      </c>
      <c r="H49" s="39"/>
      <c r="I49" s="12"/>
    </row>
  </sheetData>
  <mergeCells count="33">
    <mergeCell ref="A22:D22"/>
    <mergeCell ref="E22:H22"/>
    <mergeCell ref="E1:H1"/>
    <mergeCell ref="E2:H2"/>
    <mergeCell ref="E3:H3"/>
    <mergeCell ref="E4:H4"/>
    <mergeCell ref="E5:H5"/>
    <mergeCell ref="H7:H8"/>
    <mergeCell ref="A9:H9"/>
    <mergeCell ref="A10:A13"/>
    <mergeCell ref="A14:B14"/>
    <mergeCell ref="D7:F7"/>
    <mergeCell ref="G7:G8"/>
    <mergeCell ref="A6:D6"/>
    <mergeCell ref="E6:H6"/>
    <mergeCell ref="A46:B46"/>
    <mergeCell ref="A49:B49"/>
    <mergeCell ref="A28:A33"/>
    <mergeCell ref="A34:B34"/>
    <mergeCell ref="A23:A26"/>
    <mergeCell ref="A27:B27"/>
    <mergeCell ref="A35:D35"/>
    <mergeCell ref="E35:H35"/>
    <mergeCell ref="A44:D44"/>
    <mergeCell ref="E44:H44"/>
    <mergeCell ref="A43:B43"/>
    <mergeCell ref="A36:A39"/>
    <mergeCell ref="A40:B40"/>
    <mergeCell ref="A21:B21"/>
    <mergeCell ref="A15:A20"/>
    <mergeCell ref="A7:A8"/>
    <mergeCell ref="B7:B8"/>
    <mergeCell ref="C7:C8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9" workbookViewId="0">
      <selection activeCell="A47" sqref="A47:XFD51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8" style="16" customWidth="1"/>
    <col min="4" max="4" width="6.5546875" style="17" customWidth="1"/>
    <col min="5" max="5" width="9" style="17" customWidth="1"/>
    <col min="6" max="6" width="10.6640625" style="17" customWidth="1"/>
    <col min="7" max="7" width="5.88671875" style="52" customWidth="1"/>
    <col min="8" max="8" width="9.10937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6" spans="1:8" s="1" customFormat="1" x14ac:dyDescent="0.25">
      <c r="A6" s="78" t="s">
        <v>8</v>
      </c>
      <c r="B6" s="79"/>
      <c r="C6" s="79"/>
      <c r="D6" s="79"/>
      <c r="E6" s="79"/>
      <c r="F6" s="79"/>
      <c r="G6" s="79"/>
      <c r="H6" s="79"/>
    </row>
    <row r="7" spans="1:8" s="1" customFormat="1" x14ac:dyDescent="0.25">
      <c r="A7" s="22"/>
      <c r="B7" s="23"/>
      <c r="C7" s="24"/>
      <c r="D7" s="25"/>
      <c r="E7" s="25"/>
      <c r="F7" s="25"/>
      <c r="G7" s="26"/>
      <c r="H7" s="26"/>
    </row>
    <row r="8" spans="1:8" s="1" customFormat="1" ht="15" customHeight="1" x14ac:dyDescent="0.25">
      <c r="A8" s="125" t="s">
        <v>3</v>
      </c>
      <c r="B8" s="125"/>
      <c r="C8" s="125"/>
      <c r="D8" s="125"/>
      <c r="E8" s="127" t="s">
        <v>100</v>
      </c>
      <c r="F8" s="127"/>
      <c r="G8" s="127"/>
      <c r="H8" s="127"/>
    </row>
    <row r="9" spans="1:8" s="1" customFormat="1" ht="13.8" thickBot="1" x14ac:dyDescent="0.3">
      <c r="A9" s="27"/>
      <c r="B9" s="23"/>
      <c r="C9" s="24"/>
      <c r="D9" s="25"/>
      <c r="E9" s="25"/>
      <c r="F9" s="25"/>
      <c r="G9" s="26"/>
      <c r="H9" s="26"/>
    </row>
    <row r="10" spans="1:8" s="2" customFormat="1" ht="18" customHeight="1" x14ac:dyDescent="0.25">
      <c r="A10" s="80" t="s">
        <v>0</v>
      </c>
      <c r="B10" s="82" t="s">
        <v>1</v>
      </c>
      <c r="C10" s="84" t="s">
        <v>2</v>
      </c>
      <c r="D10" s="86" t="s">
        <v>4</v>
      </c>
      <c r="E10" s="86"/>
      <c r="F10" s="86"/>
      <c r="G10" s="87" t="s">
        <v>105</v>
      </c>
      <c r="H10" s="89" t="s">
        <v>106</v>
      </c>
    </row>
    <row r="11" spans="1:8" s="3" customFormat="1" ht="27" thickBot="1" x14ac:dyDescent="0.3">
      <c r="A11" s="81"/>
      <c r="B11" s="83"/>
      <c r="C11" s="85"/>
      <c r="D11" s="28" t="s">
        <v>5</v>
      </c>
      <c r="E11" s="28" t="s">
        <v>6</v>
      </c>
      <c r="F11" s="28" t="s">
        <v>7</v>
      </c>
      <c r="G11" s="88"/>
      <c r="H11" s="90"/>
    </row>
    <row r="12" spans="1:8" s="4" customFormat="1" x14ac:dyDescent="0.25">
      <c r="A12" s="103" t="s">
        <v>39</v>
      </c>
      <c r="B12" s="104"/>
      <c r="C12" s="104"/>
      <c r="D12" s="104"/>
      <c r="E12" s="104"/>
      <c r="F12" s="104"/>
      <c r="G12" s="104"/>
      <c r="H12" s="105"/>
    </row>
    <row r="13" spans="1:8" x14ac:dyDescent="0.25">
      <c r="A13" s="106" t="s">
        <v>10</v>
      </c>
      <c r="B13" s="66" t="s">
        <v>112</v>
      </c>
      <c r="C13" s="67">
        <v>250</v>
      </c>
      <c r="D13" s="68">
        <v>14.86</v>
      </c>
      <c r="E13" s="68">
        <v>26.48</v>
      </c>
      <c r="F13" s="68">
        <v>2.82</v>
      </c>
      <c r="G13" s="69">
        <v>308.95999999999998</v>
      </c>
      <c r="H13" s="70" t="s">
        <v>113</v>
      </c>
    </row>
    <row r="14" spans="1:8" x14ac:dyDescent="0.25">
      <c r="A14" s="106"/>
      <c r="B14" s="29" t="s">
        <v>15</v>
      </c>
      <c r="C14" s="30" t="s">
        <v>16</v>
      </c>
      <c r="D14" s="8">
        <v>5.45</v>
      </c>
      <c r="E14" s="8">
        <v>0.5</v>
      </c>
      <c r="F14" s="8">
        <v>24.15</v>
      </c>
      <c r="G14" s="7">
        <v>256.8</v>
      </c>
      <c r="H14" s="31" t="s">
        <v>14</v>
      </c>
    </row>
    <row r="15" spans="1:8" x14ac:dyDescent="0.25">
      <c r="A15" s="106"/>
      <c r="B15" s="29" t="s">
        <v>41</v>
      </c>
      <c r="C15" s="30" t="s">
        <v>13</v>
      </c>
      <c r="D15" s="8">
        <v>0.12</v>
      </c>
      <c r="E15" s="8">
        <v>0.02</v>
      </c>
      <c r="F15" s="8">
        <v>13.7</v>
      </c>
      <c r="G15" s="7">
        <v>55.86</v>
      </c>
      <c r="H15" s="31" t="s">
        <v>40</v>
      </c>
    </row>
    <row r="16" spans="1:8" s="4" customFormat="1" x14ac:dyDescent="0.25">
      <c r="A16" s="107" t="s">
        <v>21</v>
      </c>
      <c r="B16" s="108"/>
      <c r="C16" s="32">
        <v>500</v>
      </c>
      <c r="D16" s="6">
        <v>31.75</v>
      </c>
      <c r="E16" s="6">
        <v>33.590000000000003</v>
      </c>
      <c r="F16" s="6">
        <v>92.53</v>
      </c>
      <c r="G16" s="33">
        <v>694.33</v>
      </c>
      <c r="H16" s="34"/>
    </row>
    <row r="17" spans="1:8" ht="26.4" x14ac:dyDescent="0.25">
      <c r="A17" s="106" t="s">
        <v>22</v>
      </c>
      <c r="B17" s="29" t="s">
        <v>43</v>
      </c>
      <c r="C17" s="30" t="s">
        <v>25</v>
      </c>
      <c r="D17" s="8">
        <v>0.79</v>
      </c>
      <c r="E17" s="8">
        <v>1.95</v>
      </c>
      <c r="F17" s="8">
        <v>3.88</v>
      </c>
      <c r="G17" s="7">
        <v>36.24</v>
      </c>
      <c r="H17" s="31" t="s">
        <v>42</v>
      </c>
    </row>
    <row r="18" spans="1:8" ht="26.4" x14ac:dyDescent="0.25">
      <c r="A18" s="106"/>
      <c r="B18" s="29" t="s">
        <v>45</v>
      </c>
      <c r="C18" s="30" t="s">
        <v>13</v>
      </c>
      <c r="D18" s="8">
        <v>2.16</v>
      </c>
      <c r="E18" s="8">
        <v>22.28</v>
      </c>
      <c r="F18" s="8">
        <v>17.96</v>
      </c>
      <c r="G18" s="7">
        <v>94.6</v>
      </c>
      <c r="H18" s="31" t="s">
        <v>44</v>
      </c>
    </row>
    <row r="19" spans="1:8" x14ac:dyDescent="0.25">
      <c r="A19" s="106"/>
      <c r="B19" s="29" t="s">
        <v>29</v>
      </c>
      <c r="C19" s="30" t="s">
        <v>30</v>
      </c>
      <c r="D19" s="8">
        <v>1.98</v>
      </c>
      <c r="E19" s="8">
        <v>0.36</v>
      </c>
      <c r="F19" s="8">
        <v>10.02</v>
      </c>
      <c r="G19" s="7">
        <v>82.2</v>
      </c>
      <c r="H19" s="31" t="s">
        <v>28</v>
      </c>
    </row>
    <row r="20" spans="1:8" x14ac:dyDescent="0.25">
      <c r="A20" s="106"/>
      <c r="B20" s="29" t="str">
        <f>'[2]Мл. школьники (1)'!$G$9</f>
        <v>Котлеты из курицы в соусе</v>
      </c>
      <c r="C20" s="35">
        <v>100</v>
      </c>
      <c r="D20" s="8">
        <v>17.28</v>
      </c>
      <c r="E20" s="8">
        <v>20.16</v>
      </c>
      <c r="F20" s="8">
        <v>15.72</v>
      </c>
      <c r="G20" s="7">
        <v>188.52</v>
      </c>
      <c r="H20" s="31" t="str">
        <f>'[2]Мл. школьники (1)'!$G$10</f>
        <v>54-5м-20</v>
      </c>
    </row>
    <row r="21" spans="1:8" x14ac:dyDescent="0.25">
      <c r="A21" s="106"/>
      <c r="B21" s="29" t="s">
        <v>48</v>
      </c>
      <c r="C21" s="30" t="s">
        <v>49</v>
      </c>
      <c r="D21" s="8">
        <v>9.11</v>
      </c>
      <c r="E21" s="8">
        <v>9.15</v>
      </c>
      <c r="F21" s="8">
        <v>37.479999999999997</v>
      </c>
      <c r="G21" s="7">
        <v>172.86</v>
      </c>
      <c r="H21" s="31" t="s">
        <v>47</v>
      </c>
    </row>
    <row r="22" spans="1:8" x14ac:dyDescent="0.25">
      <c r="A22" s="106"/>
      <c r="B22" s="29" t="s">
        <v>33</v>
      </c>
      <c r="C22" s="30" t="s">
        <v>30</v>
      </c>
      <c r="D22" s="8">
        <v>2.37</v>
      </c>
      <c r="E22" s="8">
        <v>0.3</v>
      </c>
      <c r="F22" s="8">
        <v>14.49</v>
      </c>
      <c r="G22" s="7">
        <v>64.08</v>
      </c>
      <c r="H22" s="31" t="s">
        <v>32</v>
      </c>
    </row>
    <row r="23" spans="1:8" x14ac:dyDescent="0.25">
      <c r="A23" s="106"/>
      <c r="B23" s="29" t="s">
        <v>51</v>
      </c>
      <c r="C23" s="30" t="s">
        <v>36</v>
      </c>
      <c r="D23" s="8">
        <v>0.59</v>
      </c>
      <c r="E23" s="8">
        <v>7.0000000000000007E-2</v>
      </c>
      <c r="F23" s="8">
        <v>28.82</v>
      </c>
      <c r="G23" s="7">
        <v>119.52</v>
      </c>
      <c r="H23" s="31" t="s">
        <v>50</v>
      </c>
    </row>
    <row r="24" spans="1:8" s="4" customFormat="1" x14ac:dyDescent="0.25">
      <c r="A24" s="107" t="s">
        <v>37</v>
      </c>
      <c r="B24" s="108"/>
      <c r="C24" s="32">
        <v>740</v>
      </c>
      <c r="D24" s="6">
        <v>26.6</v>
      </c>
      <c r="E24" s="6">
        <v>40.019999999999996</v>
      </c>
      <c r="F24" s="6">
        <v>123.53999999999999</v>
      </c>
      <c r="G24" s="33">
        <v>706.64</v>
      </c>
      <c r="H24" s="34"/>
    </row>
    <row r="25" spans="1:8" s="5" customFormat="1" ht="13.5" customHeight="1" x14ac:dyDescent="0.25">
      <c r="A25" s="125" t="s">
        <v>3</v>
      </c>
      <c r="B25" s="125"/>
      <c r="C25" s="125"/>
      <c r="D25" s="125"/>
      <c r="E25" s="126" t="s">
        <v>99</v>
      </c>
      <c r="F25" s="126"/>
      <c r="G25" s="126"/>
      <c r="H25" s="126"/>
    </row>
    <row r="26" spans="1:8" x14ac:dyDescent="0.25">
      <c r="A26" s="106" t="s">
        <v>10</v>
      </c>
      <c r="B26" s="66" t="s">
        <v>112</v>
      </c>
      <c r="C26" s="67">
        <v>300</v>
      </c>
      <c r="D26" s="68">
        <v>14.86</v>
      </c>
      <c r="E26" s="68">
        <v>26.48</v>
      </c>
      <c r="F26" s="68">
        <v>2.82</v>
      </c>
      <c r="G26" s="69">
        <v>308.95999999999998</v>
      </c>
      <c r="H26" s="70" t="s">
        <v>113</v>
      </c>
    </row>
    <row r="27" spans="1:8" x14ac:dyDescent="0.25">
      <c r="A27" s="106"/>
      <c r="B27" s="29" t="s">
        <v>15</v>
      </c>
      <c r="C27" s="35">
        <v>50</v>
      </c>
      <c r="D27" s="8">
        <v>5.45</v>
      </c>
      <c r="E27" s="8">
        <v>0.5</v>
      </c>
      <c r="F27" s="8">
        <v>24.15</v>
      </c>
      <c r="G27" s="7">
        <v>256.8</v>
      </c>
      <c r="H27" s="31" t="s">
        <v>14</v>
      </c>
    </row>
    <row r="28" spans="1:8" x14ac:dyDescent="0.25">
      <c r="A28" s="106"/>
      <c r="B28" s="29" t="s">
        <v>41</v>
      </c>
      <c r="C28" s="35">
        <v>200</v>
      </c>
      <c r="D28" s="8">
        <v>0.12</v>
      </c>
      <c r="E28" s="8">
        <v>0.02</v>
      </c>
      <c r="F28" s="8">
        <v>13.7</v>
      </c>
      <c r="G28" s="7">
        <v>55.86</v>
      </c>
      <c r="H28" s="31" t="s">
        <v>40</v>
      </c>
    </row>
    <row r="29" spans="1:8" x14ac:dyDescent="0.25">
      <c r="A29" s="107" t="s">
        <v>21</v>
      </c>
      <c r="B29" s="108"/>
      <c r="C29" s="32">
        <f>SUM(C26:C28)</f>
        <v>550</v>
      </c>
      <c r="D29" s="6">
        <v>31.75</v>
      </c>
      <c r="E29" s="6">
        <v>33.590000000000003</v>
      </c>
      <c r="F29" s="6">
        <v>92.53</v>
      </c>
      <c r="G29" s="33">
        <v>694.33</v>
      </c>
      <c r="H29" s="34"/>
    </row>
    <row r="30" spans="1:8" ht="26.4" x14ac:dyDescent="0.25">
      <c r="A30" s="106" t="s">
        <v>22</v>
      </c>
      <c r="B30" s="29" t="s">
        <v>43</v>
      </c>
      <c r="C30" s="35">
        <v>100</v>
      </c>
      <c r="D30" s="8">
        <v>0.79</v>
      </c>
      <c r="E30" s="8">
        <v>1.95</v>
      </c>
      <c r="F30" s="8">
        <v>3.88</v>
      </c>
      <c r="G30" s="7">
        <v>36.24</v>
      </c>
      <c r="H30" s="31" t="s">
        <v>42</v>
      </c>
    </row>
    <row r="31" spans="1:8" ht="26.4" x14ac:dyDescent="0.25">
      <c r="A31" s="106"/>
      <c r="B31" s="29" t="s">
        <v>45</v>
      </c>
      <c r="C31" s="35">
        <v>250</v>
      </c>
      <c r="D31" s="8">
        <v>2.16</v>
      </c>
      <c r="E31" s="8">
        <v>22.28</v>
      </c>
      <c r="F31" s="8">
        <v>17.96</v>
      </c>
      <c r="G31" s="7">
        <v>94.6</v>
      </c>
      <c r="H31" s="31" t="s">
        <v>44</v>
      </c>
    </row>
    <row r="32" spans="1:8" x14ac:dyDescent="0.25">
      <c r="A32" s="106"/>
      <c r="B32" s="29" t="s">
        <v>29</v>
      </c>
      <c r="C32" s="35">
        <v>50</v>
      </c>
      <c r="D32" s="8">
        <v>1.98</v>
      </c>
      <c r="E32" s="8">
        <v>0.36</v>
      </c>
      <c r="F32" s="8">
        <v>10.02</v>
      </c>
      <c r="G32" s="7">
        <v>82.2</v>
      </c>
      <c r="H32" s="31" t="s">
        <v>28</v>
      </c>
    </row>
    <row r="33" spans="1:9" x14ac:dyDescent="0.25">
      <c r="A33" s="106"/>
      <c r="B33" s="29" t="str">
        <f>'[2]Мл. школьники (1)'!$G$9</f>
        <v>Котлеты из курицы в соусе</v>
      </c>
      <c r="C33" s="35">
        <v>100</v>
      </c>
      <c r="D33" s="8">
        <v>17.28</v>
      </c>
      <c r="E33" s="8">
        <v>20.16</v>
      </c>
      <c r="F33" s="8">
        <v>15.72</v>
      </c>
      <c r="G33" s="7">
        <v>188.52</v>
      </c>
      <c r="H33" s="31" t="str">
        <f>'[2]Мл. школьники (1)'!$G$10</f>
        <v>54-5м-20</v>
      </c>
    </row>
    <row r="34" spans="1:9" x14ac:dyDescent="0.25">
      <c r="A34" s="106"/>
      <c r="B34" s="29" t="s">
        <v>48</v>
      </c>
      <c r="C34" s="35">
        <v>180</v>
      </c>
      <c r="D34" s="8">
        <v>9.11</v>
      </c>
      <c r="E34" s="8">
        <v>9.15</v>
      </c>
      <c r="F34" s="8">
        <v>37.479999999999997</v>
      </c>
      <c r="G34" s="7">
        <v>172.86</v>
      </c>
      <c r="H34" s="31" t="s">
        <v>47</v>
      </c>
    </row>
    <row r="35" spans="1:9" x14ac:dyDescent="0.25">
      <c r="A35" s="106"/>
      <c r="B35" s="29" t="s">
        <v>33</v>
      </c>
      <c r="C35" s="35">
        <v>30</v>
      </c>
      <c r="D35" s="8">
        <v>2.37</v>
      </c>
      <c r="E35" s="8">
        <v>0.3</v>
      </c>
      <c r="F35" s="8">
        <v>14.49</v>
      </c>
      <c r="G35" s="7">
        <v>64.08</v>
      </c>
      <c r="H35" s="31" t="s">
        <v>32</v>
      </c>
    </row>
    <row r="36" spans="1:9" x14ac:dyDescent="0.25">
      <c r="A36" s="106"/>
      <c r="B36" s="29" t="s">
        <v>51</v>
      </c>
      <c r="C36" s="35">
        <v>200</v>
      </c>
      <c r="D36" s="8">
        <v>0.59</v>
      </c>
      <c r="E36" s="8">
        <v>7.0000000000000007E-2</v>
      </c>
      <c r="F36" s="8">
        <v>28.82</v>
      </c>
      <c r="G36" s="7">
        <v>119.52</v>
      </c>
      <c r="H36" s="31" t="s">
        <v>50</v>
      </c>
    </row>
    <row r="37" spans="1:9" x14ac:dyDescent="0.25">
      <c r="A37" s="107" t="s">
        <v>37</v>
      </c>
      <c r="B37" s="108"/>
      <c r="C37" s="32">
        <f>SUM(C30:C36)</f>
        <v>910</v>
      </c>
      <c r="D37" s="6">
        <v>26.6</v>
      </c>
      <c r="E37" s="6">
        <v>40.019999999999996</v>
      </c>
      <c r="F37" s="6">
        <v>123.53999999999999</v>
      </c>
      <c r="G37" s="33">
        <v>706.64</v>
      </c>
      <c r="H37" s="34"/>
    </row>
    <row r="38" spans="1:9" x14ac:dyDescent="0.25">
      <c r="A38" s="125" t="s">
        <v>3</v>
      </c>
      <c r="B38" s="125"/>
      <c r="C38" s="125"/>
      <c r="D38" s="125"/>
      <c r="E38" s="127" t="s">
        <v>101</v>
      </c>
      <c r="F38" s="127"/>
      <c r="G38" s="127"/>
      <c r="H38" s="127"/>
    </row>
    <row r="39" spans="1:9" x14ac:dyDescent="0.25">
      <c r="A39" s="106" t="s">
        <v>10</v>
      </c>
      <c r="B39" s="66" t="str">
        <f t="shared" ref="B39:H39" si="0">B13</f>
        <v>Омлет натуральный</v>
      </c>
      <c r="C39" s="67">
        <f t="shared" si="0"/>
        <v>250</v>
      </c>
      <c r="D39" s="68">
        <f t="shared" si="0"/>
        <v>14.86</v>
      </c>
      <c r="E39" s="68">
        <f t="shared" si="0"/>
        <v>26.48</v>
      </c>
      <c r="F39" s="68">
        <f t="shared" si="0"/>
        <v>2.82</v>
      </c>
      <c r="G39" s="69">
        <f t="shared" si="0"/>
        <v>308.95999999999998</v>
      </c>
      <c r="H39" s="70" t="str">
        <f t="shared" si="0"/>
        <v>210</v>
      </c>
    </row>
    <row r="40" spans="1:9" x14ac:dyDescent="0.25">
      <c r="A40" s="106"/>
      <c r="B40" s="29" t="s">
        <v>15</v>
      </c>
      <c r="C40" s="30" t="s">
        <v>16</v>
      </c>
      <c r="D40" s="8">
        <v>5.45</v>
      </c>
      <c r="E40" s="8">
        <v>0.5</v>
      </c>
      <c r="F40" s="8">
        <v>24.15</v>
      </c>
      <c r="G40" s="7">
        <v>256.8</v>
      </c>
      <c r="H40" s="31" t="s">
        <v>14</v>
      </c>
    </row>
    <row r="41" spans="1:9" x14ac:dyDescent="0.25">
      <c r="A41" s="106"/>
      <c r="B41" s="29" t="s">
        <v>41</v>
      </c>
      <c r="C41" s="30" t="s">
        <v>13</v>
      </c>
      <c r="D41" s="8">
        <v>0.12</v>
      </c>
      <c r="E41" s="8">
        <v>0.02</v>
      </c>
      <c r="F41" s="8">
        <v>13.7</v>
      </c>
      <c r="G41" s="7">
        <v>55.86</v>
      </c>
      <c r="H41" s="31" t="s">
        <v>40</v>
      </c>
    </row>
    <row r="42" spans="1:9" x14ac:dyDescent="0.25">
      <c r="A42" s="107" t="s">
        <v>21</v>
      </c>
      <c r="B42" s="108"/>
      <c r="C42" s="32">
        <v>500</v>
      </c>
      <c r="D42" s="6">
        <v>31.75</v>
      </c>
      <c r="E42" s="6">
        <v>33.590000000000003</v>
      </c>
      <c r="F42" s="6">
        <v>92.53</v>
      </c>
      <c r="G42" s="33">
        <v>694.33</v>
      </c>
      <c r="H42" s="34"/>
    </row>
    <row r="43" spans="1:9" x14ac:dyDescent="0.25">
      <c r="A43" s="56" t="s">
        <v>102</v>
      </c>
      <c r="B43" s="29" t="s">
        <v>20</v>
      </c>
      <c r="C43" s="35">
        <v>80</v>
      </c>
      <c r="D43" s="8">
        <v>4.75</v>
      </c>
      <c r="E43" s="8">
        <v>5.9</v>
      </c>
      <c r="F43" s="8">
        <v>37.450000000000003</v>
      </c>
      <c r="G43" s="7">
        <v>308.55</v>
      </c>
      <c r="H43" s="31" t="s">
        <v>19</v>
      </c>
      <c r="I43" s="11"/>
    </row>
    <row r="44" spans="1:9" x14ac:dyDescent="0.25">
      <c r="A44" s="57"/>
      <c r="B44" s="29" t="s">
        <v>115</v>
      </c>
      <c r="C44" s="35">
        <v>200</v>
      </c>
      <c r="D44" s="8">
        <v>0.06</v>
      </c>
      <c r="E44" s="8">
        <v>0.02</v>
      </c>
      <c r="F44" s="8">
        <v>17.96</v>
      </c>
      <c r="G44" s="7">
        <v>195.82</v>
      </c>
      <c r="H44" s="31" t="s">
        <v>17</v>
      </c>
      <c r="I44" s="11"/>
    </row>
    <row r="45" spans="1:9" s="4" customFormat="1" x14ac:dyDescent="0.25">
      <c r="A45" s="97" t="s">
        <v>103</v>
      </c>
      <c r="B45" s="98"/>
      <c r="C45" s="32">
        <f>SUM(C43:C44)</f>
        <v>280</v>
      </c>
      <c r="D45" s="32">
        <f>SUM(D43:D44)</f>
        <v>4.8099999999999996</v>
      </c>
      <c r="E45" s="32">
        <f>SUM(E43:E44)</f>
        <v>5.92</v>
      </c>
      <c r="F45" s="32">
        <f>SUM(F43:F44)</f>
        <v>55.410000000000004</v>
      </c>
      <c r="G45" s="32">
        <f>SUM(G43:G44)</f>
        <v>504.37</v>
      </c>
      <c r="H45" s="34"/>
      <c r="I45" s="12"/>
    </row>
    <row r="46" spans="1:9" s="1" customFormat="1" ht="16.5" customHeight="1" x14ac:dyDescent="0.25">
      <c r="A46" s="125" t="s">
        <v>3</v>
      </c>
      <c r="B46" s="125"/>
      <c r="C46" s="125"/>
      <c r="D46" s="125"/>
      <c r="E46" s="127" t="s">
        <v>104</v>
      </c>
      <c r="F46" s="127"/>
      <c r="G46" s="127"/>
      <c r="H46" s="127"/>
    </row>
    <row r="47" spans="1:9" s="4" customFormat="1" x14ac:dyDescent="0.25">
      <c r="A47" s="56" t="s">
        <v>102</v>
      </c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97" t="s">
        <v>103</v>
      </c>
      <c r="B48" s="98"/>
      <c r="C48" s="32">
        <f>SUM(C47:C47)</f>
        <v>200</v>
      </c>
      <c r="D48" s="32">
        <f>SUM(D47:D47)</f>
        <v>0.06</v>
      </c>
      <c r="E48" s="32">
        <f>SUM(E47:E47)</f>
        <v>0.02</v>
      </c>
      <c r="F48" s="32">
        <f>SUM(F47:F47)</f>
        <v>17.96</v>
      </c>
      <c r="G48" s="32">
        <f>SUM(G47:G47)</f>
        <v>195.82</v>
      </c>
      <c r="H48" s="34"/>
      <c r="I48" s="12"/>
    </row>
    <row r="49" spans="1:9" s="4" customFormat="1" x14ac:dyDescent="0.25">
      <c r="A49" s="56" t="s">
        <v>116</v>
      </c>
      <c r="B49" s="29" t="s">
        <v>115</v>
      </c>
      <c r="C49" s="35">
        <v>200</v>
      </c>
      <c r="D49" s="8">
        <v>0.06</v>
      </c>
      <c r="E49" s="8">
        <v>0.02</v>
      </c>
      <c r="F49" s="8">
        <v>17.96</v>
      </c>
      <c r="G49" s="7">
        <v>195.82</v>
      </c>
      <c r="H49" s="31" t="s">
        <v>17</v>
      </c>
      <c r="I49" s="11"/>
    </row>
    <row r="50" spans="1:9" s="4" customFormat="1" x14ac:dyDescent="0.25">
      <c r="A50" s="57"/>
      <c r="B50" s="29" t="s">
        <v>20</v>
      </c>
      <c r="C50" s="35">
        <v>100</v>
      </c>
      <c r="D50" s="8">
        <v>4.75</v>
      </c>
      <c r="E50" s="8">
        <v>5.9</v>
      </c>
      <c r="F50" s="8">
        <v>37.450000000000003</v>
      </c>
      <c r="G50" s="7">
        <v>308.55</v>
      </c>
      <c r="H50" s="31" t="s">
        <v>19</v>
      </c>
      <c r="I50" s="11"/>
    </row>
    <row r="51" spans="1:9" s="4" customFormat="1" x14ac:dyDescent="0.25">
      <c r="A51" s="119" t="s">
        <v>117</v>
      </c>
      <c r="B51" s="120"/>
      <c r="C51" s="36">
        <f>SUM(C49:C50)</f>
        <v>300</v>
      </c>
      <c r="D51" s="37">
        <v>101.69000000000001</v>
      </c>
      <c r="E51" s="37">
        <v>66.329999999999984</v>
      </c>
      <c r="F51" s="37">
        <v>271.53999999999996</v>
      </c>
      <c r="G51" s="38">
        <v>3294.9399999999996</v>
      </c>
      <c r="H51" s="39"/>
      <c r="I51" s="12"/>
    </row>
  </sheetData>
  <mergeCells count="33">
    <mergeCell ref="A51:B51"/>
    <mergeCell ref="A42:B42"/>
    <mergeCell ref="E1:H1"/>
    <mergeCell ref="E2:H2"/>
    <mergeCell ref="E3:H3"/>
    <mergeCell ref="E4:H4"/>
    <mergeCell ref="E46:H46"/>
    <mergeCell ref="A6:H6"/>
    <mergeCell ref="A10:A11"/>
    <mergeCell ref="B10:B11"/>
    <mergeCell ref="C10:C11"/>
    <mergeCell ref="D10:F10"/>
    <mergeCell ref="G10:G11"/>
    <mergeCell ref="H10:H11"/>
    <mergeCell ref="A46:D46"/>
    <mergeCell ref="E38:H38"/>
    <mergeCell ref="A8:D8"/>
    <mergeCell ref="E8:H8"/>
    <mergeCell ref="A25:D25"/>
    <mergeCell ref="E25:H25"/>
    <mergeCell ref="A37:B37"/>
    <mergeCell ref="A26:A28"/>
    <mergeCell ref="A29:B29"/>
    <mergeCell ref="A30:A36"/>
    <mergeCell ref="A45:B45"/>
    <mergeCell ref="A48:B48"/>
    <mergeCell ref="A12:H12"/>
    <mergeCell ref="A13:A15"/>
    <mergeCell ref="A16:B16"/>
    <mergeCell ref="A17:A23"/>
    <mergeCell ref="A24:B24"/>
    <mergeCell ref="A38:D38"/>
    <mergeCell ref="A39:A41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29" workbookViewId="0">
      <selection activeCell="A50" sqref="A50:XFD54"/>
    </sheetView>
  </sheetViews>
  <sheetFormatPr defaultRowHeight="13.2" x14ac:dyDescent="0.25"/>
  <cols>
    <col min="1" max="1" width="6.5546875" style="14" customWidth="1"/>
    <col min="2" max="2" width="34" style="51" customWidth="1"/>
    <col min="3" max="3" width="7.5546875" style="16" customWidth="1"/>
    <col min="4" max="4" width="8.33203125" style="17" customWidth="1"/>
    <col min="5" max="5" width="7.109375" style="17" customWidth="1"/>
    <col min="6" max="6" width="10.6640625" style="17" customWidth="1"/>
    <col min="7" max="7" width="10.6640625" style="52" customWidth="1"/>
    <col min="8" max="8" width="9.554687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x14ac:dyDescent="0.25">
      <c r="B5" s="21"/>
      <c r="H5" s="58"/>
    </row>
    <row r="6" spans="1:8" s="1" customFormat="1" x14ac:dyDescent="0.25">
      <c r="A6" s="78" t="s">
        <v>8</v>
      </c>
      <c r="B6" s="79"/>
      <c r="C6" s="79"/>
      <c r="D6" s="79"/>
      <c r="E6" s="79"/>
      <c r="F6" s="79"/>
      <c r="G6" s="79"/>
      <c r="H6" s="79"/>
    </row>
    <row r="7" spans="1:8" s="1" customFormat="1" x14ac:dyDescent="0.25">
      <c r="A7" s="22"/>
      <c r="B7" s="23"/>
      <c r="C7" s="24"/>
      <c r="D7" s="25"/>
      <c r="E7" s="25"/>
      <c r="F7" s="25"/>
      <c r="G7" s="26"/>
      <c r="H7" s="26"/>
    </row>
    <row r="8" spans="1:8" s="1" customFormat="1" ht="15" customHeight="1" x14ac:dyDescent="0.25">
      <c r="A8" s="125" t="s">
        <v>3</v>
      </c>
      <c r="B8" s="125"/>
      <c r="C8" s="125"/>
      <c r="D8" s="125"/>
      <c r="E8" s="127" t="s">
        <v>100</v>
      </c>
      <c r="F8" s="127"/>
      <c r="G8" s="127"/>
      <c r="H8" s="127"/>
    </row>
    <row r="9" spans="1:8" s="1" customFormat="1" ht="13.8" thickBot="1" x14ac:dyDescent="0.3">
      <c r="A9" s="27"/>
      <c r="B9" s="23"/>
      <c r="C9" s="24"/>
      <c r="D9" s="25"/>
      <c r="E9" s="25"/>
      <c r="F9" s="25"/>
      <c r="G9" s="26"/>
      <c r="H9" s="26"/>
    </row>
    <row r="10" spans="1:8" s="2" customFormat="1" ht="18" customHeight="1" x14ac:dyDescent="0.25">
      <c r="A10" s="80" t="s">
        <v>0</v>
      </c>
      <c r="B10" s="82" t="s">
        <v>1</v>
      </c>
      <c r="C10" s="84" t="s">
        <v>2</v>
      </c>
      <c r="D10" s="86" t="s">
        <v>4</v>
      </c>
      <c r="E10" s="86"/>
      <c r="F10" s="86"/>
      <c r="G10" s="87" t="s">
        <v>105</v>
      </c>
      <c r="H10" s="89" t="s">
        <v>106</v>
      </c>
    </row>
    <row r="11" spans="1:8" s="3" customFormat="1" ht="13.8" thickBot="1" x14ac:dyDescent="0.3">
      <c r="A11" s="81"/>
      <c r="B11" s="83"/>
      <c r="C11" s="85"/>
      <c r="D11" s="28" t="s">
        <v>5</v>
      </c>
      <c r="E11" s="28" t="s">
        <v>6</v>
      </c>
      <c r="F11" s="28" t="s">
        <v>7</v>
      </c>
      <c r="G11" s="88"/>
      <c r="H11" s="90"/>
    </row>
    <row r="12" spans="1:8" s="4" customFormat="1" x14ac:dyDescent="0.25">
      <c r="A12" s="103" t="s">
        <v>52</v>
      </c>
      <c r="B12" s="104"/>
      <c r="C12" s="104"/>
      <c r="D12" s="104"/>
      <c r="E12" s="104"/>
      <c r="F12" s="104"/>
      <c r="G12" s="104"/>
      <c r="H12" s="105"/>
    </row>
    <row r="13" spans="1:8" x14ac:dyDescent="0.25">
      <c r="A13" s="106" t="s">
        <v>10</v>
      </c>
      <c r="B13" s="29" t="s">
        <v>53</v>
      </c>
      <c r="C13" s="30" t="s">
        <v>31</v>
      </c>
      <c r="D13" s="8">
        <v>11.45</v>
      </c>
      <c r="E13" s="8">
        <v>17.57</v>
      </c>
      <c r="F13" s="8">
        <v>49.18</v>
      </c>
      <c r="G13" s="7">
        <v>232.01</v>
      </c>
      <c r="H13" s="31" t="s">
        <v>32</v>
      </c>
    </row>
    <row r="14" spans="1:8" x14ac:dyDescent="0.25">
      <c r="A14" s="106"/>
      <c r="B14" s="29" t="s">
        <v>15</v>
      </c>
      <c r="C14" s="30" t="s">
        <v>16</v>
      </c>
      <c r="D14" s="8">
        <v>5.45</v>
      </c>
      <c r="E14" s="8">
        <v>0.5</v>
      </c>
      <c r="F14" s="8">
        <v>24.15</v>
      </c>
      <c r="G14" s="7">
        <v>256.8</v>
      </c>
      <c r="H14" s="31" t="s">
        <v>14</v>
      </c>
    </row>
    <row r="15" spans="1:8" x14ac:dyDescent="0.25">
      <c r="A15" s="106"/>
      <c r="B15" s="29" t="s">
        <v>55</v>
      </c>
      <c r="C15" s="30" t="s">
        <v>56</v>
      </c>
      <c r="D15" s="8">
        <v>2.3199999999999998</v>
      </c>
      <c r="E15" s="8">
        <v>2.95</v>
      </c>
      <c r="F15" s="8">
        <v>0</v>
      </c>
      <c r="G15" s="7">
        <v>36</v>
      </c>
      <c r="H15" s="31" t="s">
        <v>54</v>
      </c>
    </row>
    <row r="16" spans="1:8" x14ac:dyDescent="0.25">
      <c r="A16" s="106"/>
      <c r="B16" s="29" t="s">
        <v>58</v>
      </c>
      <c r="C16" s="30" t="s">
        <v>13</v>
      </c>
      <c r="D16" s="8">
        <v>1.42</v>
      </c>
      <c r="E16" s="8">
        <v>1.26</v>
      </c>
      <c r="F16" s="8">
        <v>14.8</v>
      </c>
      <c r="G16" s="7">
        <v>75.34</v>
      </c>
      <c r="H16" s="31" t="s">
        <v>57</v>
      </c>
    </row>
    <row r="17" spans="1:8" s="4" customFormat="1" x14ac:dyDescent="0.25">
      <c r="A17" s="107" t="s">
        <v>21</v>
      </c>
      <c r="B17" s="108"/>
      <c r="C17" s="32">
        <v>500</v>
      </c>
      <c r="D17" s="6">
        <v>20.64</v>
      </c>
      <c r="E17" s="6">
        <v>22.28</v>
      </c>
      <c r="F17" s="6">
        <v>88.13</v>
      </c>
      <c r="G17" s="33">
        <v>600.15</v>
      </c>
      <c r="H17" s="34"/>
    </row>
    <row r="18" spans="1:8" x14ac:dyDescent="0.25">
      <c r="A18" s="106" t="s">
        <v>22</v>
      </c>
      <c r="B18" s="29" t="s">
        <v>60</v>
      </c>
      <c r="C18" s="30" t="s">
        <v>25</v>
      </c>
      <c r="D18" s="8">
        <v>0.85</v>
      </c>
      <c r="E18" s="8">
        <v>3.61</v>
      </c>
      <c r="F18" s="8">
        <v>4.96</v>
      </c>
      <c r="G18" s="7">
        <v>55.68</v>
      </c>
      <c r="H18" s="31" t="s">
        <v>59</v>
      </c>
    </row>
    <row r="19" spans="1:8" x14ac:dyDescent="0.25">
      <c r="A19" s="106"/>
      <c r="B19" s="29" t="s">
        <v>62</v>
      </c>
      <c r="C19" s="30" t="s">
        <v>13</v>
      </c>
      <c r="D19" s="8">
        <v>0.46</v>
      </c>
      <c r="E19" s="8">
        <v>5.84</v>
      </c>
      <c r="F19" s="8">
        <v>5.38</v>
      </c>
      <c r="G19" s="7">
        <v>41</v>
      </c>
      <c r="H19" s="31" t="s">
        <v>61</v>
      </c>
    </row>
    <row r="20" spans="1:8" x14ac:dyDescent="0.25">
      <c r="A20" s="106"/>
      <c r="B20" s="29" t="s">
        <v>64</v>
      </c>
      <c r="C20" s="30" t="s">
        <v>46</v>
      </c>
      <c r="D20" s="8">
        <v>11.72</v>
      </c>
      <c r="E20" s="8">
        <v>16.239999999999998</v>
      </c>
      <c r="F20" s="8">
        <v>17.420000000000002</v>
      </c>
      <c r="G20" s="7">
        <v>309.27999999999997</v>
      </c>
      <c r="H20" s="31" t="s">
        <v>63</v>
      </c>
    </row>
    <row r="21" spans="1:8" x14ac:dyDescent="0.25">
      <c r="A21" s="106"/>
      <c r="B21" s="29" t="s">
        <v>29</v>
      </c>
      <c r="C21" s="30" t="s">
        <v>30</v>
      </c>
      <c r="D21" s="8">
        <v>1.98</v>
      </c>
      <c r="E21" s="8">
        <v>0.36</v>
      </c>
      <c r="F21" s="8">
        <v>10.02</v>
      </c>
      <c r="G21" s="7">
        <v>82.2</v>
      </c>
      <c r="H21" s="31" t="s">
        <v>28</v>
      </c>
    </row>
    <row r="22" spans="1:8" x14ac:dyDescent="0.25">
      <c r="A22" s="106"/>
      <c r="B22" s="29" t="s">
        <v>66</v>
      </c>
      <c r="C22" s="30" t="s">
        <v>49</v>
      </c>
      <c r="D22" s="8">
        <v>5.65</v>
      </c>
      <c r="E22" s="8">
        <v>0.67</v>
      </c>
      <c r="F22" s="8">
        <v>31.92</v>
      </c>
      <c r="G22" s="7">
        <v>156.30000000000001</v>
      </c>
      <c r="H22" s="31" t="s">
        <v>65</v>
      </c>
    </row>
    <row r="23" spans="1:8" x14ac:dyDescent="0.25">
      <c r="A23" s="106"/>
      <c r="B23" s="29" t="s">
        <v>33</v>
      </c>
      <c r="C23" s="30" t="s">
        <v>30</v>
      </c>
      <c r="D23" s="8">
        <v>2.37</v>
      </c>
      <c r="E23" s="8">
        <v>0.3</v>
      </c>
      <c r="F23" s="8">
        <v>14.49</v>
      </c>
      <c r="G23" s="7">
        <v>64.08</v>
      </c>
      <c r="H23" s="31" t="s">
        <v>32</v>
      </c>
    </row>
    <row r="24" spans="1:8" x14ac:dyDescent="0.25">
      <c r="A24" s="106"/>
      <c r="B24" s="29" t="s">
        <v>68</v>
      </c>
      <c r="C24" s="30" t="s">
        <v>36</v>
      </c>
      <c r="D24" s="8">
        <v>0.61</v>
      </c>
      <c r="E24" s="8">
        <v>0.25</v>
      </c>
      <c r="F24" s="8">
        <v>18.68</v>
      </c>
      <c r="G24" s="7">
        <v>79.38</v>
      </c>
      <c r="H24" s="31" t="s">
        <v>67</v>
      </c>
    </row>
    <row r="25" spans="1:8" s="4" customFormat="1" x14ac:dyDescent="0.25">
      <c r="A25" s="107" t="s">
        <v>37</v>
      </c>
      <c r="B25" s="108"/>
      <c r="C25" s="32">
        <v>740</v>
      </c>
      <c r="D25" s="6">
        <v>23.640000000000004</v>
      </c>
      <c r="E25" s="6">
        <v>27.27</v>
      </c>
      <c r="F25" s="6">
        <v>102.87</v>
      </c>
      <c r="G25" s="33">
        <v>787.92000000000007</v>
      </c>
      <c r="H25" s="34"/>
    </row>
    <row r="26" spans="1:8" s="5" customFormat="1" ht="13.5" customHeight="1" x14ac:dyDescent="0.25">
      <c r="A26" s="125" t="s">
        <v>3</v>
      </c>
      <c r="B26" s="125"/>
      <c r="C26" s="125"/>
      <c r="D26" s="125"/>
      <c r="E26" s="126" t="s">
        <v>99</v>
      </c>
      <c r="F26" s="126"/>
      <c r="G26" s="126"/>
      <c r="H26" s="126"/>
    </row>
    <row r="27" spans="1:8" x14ac:dyDescent="0.25">
      <c r="A27" s="106" t="s">
        <v>10</v>
      </c>
      <c r="B27" s="29" t="s">
        <v>53</v>
      </c>
      <c r="C27" s="35">
        <v>250</v>
      </c>
      <c r="D27" s="8">
        <v>11.45</v>
      </c>
      <c r="E27" s="8">
        <v>17.57</v>
      </c>
      <c r="F27" s="8">
        <v>49.18</v>
      </c>
      <c r="G27" s="7">
        <v>232.01</v>
      </c>
      <c r="H27" s="31" t="s">
        <v>32</v>
      </c>
    </row>
    <row r="28" spans="1:8" x14ac:dyDescent="0.25">
      <c r="A28" s="106"/>
      <c r="B28" s="29" t="s">
        <v>15</v>
      </c>
      <c r="C28" s="35">
        <v>50</v>
      </c>
      <c r="D28" s="8">
        <v>5.45</v>
      </c>
      <c r="E28" s="8">
        <v>0.5</v>
      </c>
      <c r="F28" s="8">
        <v>24.15</v>
      </c>
      <c r="G28" s="7">
        <v>256.8</v>
      </c>
      <c r="H28" s="31" t="s">
        <v>14</v>
      </c>
    </row>
    <row r="29" spans="1:8" x14ac:dyDescent="0.25">
      <c r="A29" s="106"/>
      <c r="B29" s="29" t="s">
        <v>55</v>
      </c>
      <c r="C29" s="35">
        <v>50</v>
      </c>
      <c r="D29" s="8">
        <v>2.3199999999999998</v>
      </c>
      <c r="E29" s="8">
        <v>2.95</v>
      </c>
      <c r="F29" s="8">
        <v>0</v>
      </c>
      <c r="G29" s="7">
        <v>36</v>
      </c>
      <c r="H29" s="31" t="s">
        <v>54</v>
      </c>
    </row>
    <row r="30" spans="1:8" x14ac:dyDescent="0.25">
      <c r="A30" s="106"/>
      <c r="B30" s="29" t="s">
        <v>58</v>
      </c>
      <c r="C30" s="35">
        <v>200</v>
      </c>
      <c r="D30" s="8">
        <v>1.42</v>
      </c>
      <c r="E30" s="8">
        <v>1.26</v>
      </c>
      <c r="F30" s="8">
        <v>14.8</v>
      </c>
      <c r="G30" s="7">
        <v>75.34</v>
      </c>
      <c r="H30" s="31" t="s">
        <v>57</v>
      </c>
    </row>
    <row r="31" spans="1:8" x14ac:dyDescent="0.25">
      <c r="A31" s="107" t="s">
        <v>21</v>
      </c>
      <c r="B31" s="108"/>
      <c r="C31" s="32">
        <f>SUM(C27:C30)</f>
        <v>550</v>
      </c>
      <c r="D31" s="6">
        <v>20.64</v>
      </c>
      <c r="E31" s="6">
        <v>22.28</v>
      </c>
      <c r="F31" s="6">
        <v>88.13</v>
      </c>
      <c r="G31" s="33">
        <v>600.15</v>
      </c>
      <c r="H31" s="34"/>
    </row>
    <row r="32" spans="1:8" x14ac:dyDescent="0.25">
      <c r="A32" s="106" t="s">
        <v>22</v>
      </c>
      <c r="B32" s="29" t="s">
        <v>60</v>
      </c>
      <c r="C32" s="35">
        <v>100</v>
      </c>
      <c r="D32" s="8">
        <v>0.85</v>
      </c>
      <c r="E32" s="8">
        <v>3.61</v>
      </c>
      <c r="F32" s="8">
        <v>4.96</v>
      </c>
      <c r="G32" s="7">
        <v>55.68</v>
      </c>
      <c r="H32" s="31" t="s">
        <v>59</v>
      </c>
    </row>
    <row r="33" spans="1:9" x14ac:dyDescent="0.25">
      <c r="A33" s="106"/>
      <c r="B33" s="29" t="s">
        <v>62</v>
      </c>
      <c r="C33" s="35">
        <v>250</v>
      </c>
      <c r="D33" s="8">
        <v>0.46</v>
      </c>
      <c r="E33" s="8">
        <v>5.84</v>
      </c>
      <c r="F33" s="8">
        <v>5.38</v>
      </c>
      <c r="G33" s="7">
        <v>41</v>
      </c>
      <c r="H33" s="31" t="s">
        <v>61</v>
      </c>
    </row>
    <row r="34" spans="1:9" x14ac:dyDescent="0.25">
      <c r="A34" s="106"/>
      <c r="B34" s="29" t="s">
        <v>64</v>
      </c>
      <c r="C34" s="35">
        <v>100</v>
      </c>
      <c r="D34" s="8">
        <v>11.72</v>
      </c>
      <c r="E34" s="8">
        <v>16.239999999999998</v>
      </c>
      <c r="F34" s="8">
        <v>17.420000000000002</v>
      </c>
      <c r="G34" s="7">
        <v>309.27999999999997</v>
      </c>
      <c r="H34" s="31" t="s">
        <v>63</v>
      </c>
    </row>
    <row r="35" spans="1:9" x14ac:dyDescent="0.25">
      <c r="A35" s="106"/>
      <c r="B35" s="29" t="s">
        <v>29</v>
      </c>
      <c r="C35" s="35">
        <v>30</v>
      </c>
      <c r="D35" s="8">
        <v>1.98</v>
      </c>
      <c r="E35" s="8">
        <v>0.36</v>
      </c>
      <c r="F35" s="8">
        <v>10.02</v>
      </c>
      <c r="G35" s="7">
        <v>82.2</v>
      </c>
      <c r="H35" s="31" t="s">
        <v>28</v>
      </c>
    </row>
    <row r="36" spans="1:9" x14ac:dyDescent="0.25">
      <c r="A36" s="106"/>
      <c r="B36" s="29" t="s">
        <v>66</v>
      </c>
      <c r="C36" s="35">
        <v>180</v>
      </c>
      <c r="D36" s="8">
        <v>5.65</v>
      </c>
      <c r="E36" s="8">
        <v>0.67</v>
      </c>
      <c r="F36" s="8">
        <v>31.92</v>
      </c>
      <c r="G36" s="7">
        <v>156.30000000000001</v>
      </c>
      <c r="H36" s="31" t="s">
        <v>65</v>
      </c>
    </row>
    <row r="37" spans="1:9" x14ac:dyDescent="0.25">
      <c r="A37" s="106"/>
      <c r="B37" s="29" t="s">
        <v>33</v>
      </c>
      <c r="C37" s="35">
        <v>30</v>
      </c>
      <c r="D37" s="8">
        <v>2.37</v>
      </c>
      <c r="E37" s="8">
        <v>0.3</v>
      </c>
      <c r="F37" s="8">
        <v>14.49</v>
      </c>
      <c r="G37" s="7">
        <v>64.08</v>
      </c>
      <c r="H37" s="31" t="s">
        <v>32</v>
      </c>
    </row>
    <row r="38" spans="1:9" x14ac:dyDescent="0.25">
      <c r="A38" s="106"/>
      <c r="B38" s="29" t="s">
        <v>68</v>
      </c>
      <c r="C38" s="35">
        <v>200</v>
      </c>
      <c r="D38" s="8">
        <v>0.61</v>
      </c>
      <c r="E38" s="8">
        <v>0.25</v>
      </c>
      <c r="F38" s="8">
        <v>18.68</v>
      </c>
      <c r="G38" s="7">
        <v>79.38</v>
      </c>
      <c r="H38" s="31" t="s">
        <v>67</v>
      </c>
    </row>
    <row r="39" spans="1:9" x14ac:dyDescent="0.25">
      <c r="A39" s="107" t="s">
        <v>37</v>
      </c>
      <c r="B39" s="108"/>
      <c r="C39" s="32">
        <f>SUM(C32:C38)</f>
        <v>890</v>
      </c>
      <c r="D39" s="6">
        <v>23.640000000000004</v>
      </c>
      <c r="E39" s="6">
        <v>27.27</v>
      </c>
      <c r="F39" s="6">
        <v>102.87</v>
      </c>
      <c r="G39" s="33">
        <v>787.92000000000007</v>
      </c>
      <c r="H39" s="34"/>
    </row>
    <row r="40" spans="1:9" x14ac:dyDescent="0.25">
      <c r="A40" s="125" t="s">
        <v>3</v>
      </c>
      <c r="B40" s="125"/>
      <c r="C40" s="125"/>
      <c r="D40" s="125"/>
      <c r="E40" s="127" t="s">
        <v>101</v>
      </c>
      <c r="F40" s="127"/>
      <c r="G40" s="127"/>
      <c r="H40" s="127"/>
    </row>
    <row r="41" spans="1:9" x14ac:dyDescent="0.25">
      <c r="A41" s="106" t="s">
        <v>10</v>
      </c>
      <c r="B41" s="29" t="s">
        <v>53</v>
      </c>
      <c r="C41" s="30" t="s">
        <v>31</v>
      </c>
      <c r="D41" s="8">
        <v>11.45</v>
      </c>
      <c r="E41" s="8">
        <v>17.57</v>
      </c>
      <c r="F41" s="8">
        <v>49.18</v>
      </c>
      <c r="G41" s="7">
        <v>232.01</v>
      </c>
      <c r="H41" s="31" t="s">
        <v>32</v>
      </c>
    </row>
    <row r="42" spans="1:9" x14ac:dyDescent="0.25">
      <c r="A42" s="106"/>
      <c r="B42" s="29" t="s">
        <v>15</v>
      </c>
      <c r="C42" s="30" t="s">
        <v>16</v>
      </c>
      <c r="D42" s="8">
        <v>5.45</v>
      </c>
      <c r="E42" s="8">
        <v>0.5</v>
      </c>
      <c r="F42" s="8">
        <v>24.15</v>
      </c>
      <c r="G42" s="7">
        <v>256.8</v>
      </c>
      <c r="H42" s="31" t="s">
        <v>14</v>
      </c>
    </row>
    <row r="43" spans="1:9" x14ac:dyDescent="0.25">
      <c r="A43" s="106"/>
      <c r="B43" s="29" t="s">
        <v>55</v>
      </c>
      <c r="C43" s="30" t="s">
        <v>56</v>
      </c>
      <c r="D43" s="8">
        <v>2.3199999999999998</v>
      </c>
      <c r="E43" s="8">
        <v>2.95</v>
      </c>
      <c r="F43" s="8">
        <v>0</v>
      </c>
      <c r="G43" s="7">
        <v>36</v>
      </c>
      <c r="H43" s="31" t="s">
        <v>54</v>
      </c>
    </row>
    <row r="44" spans="1:9" x14ac:dyDescent="0.25">
      <c r="A44" s="106"/>
      <c r="B44" s="29" t="s">
        <v>58</v>
      </c>
      <c r="C44" s="30" t="s">
        <v>13</v>
      </c>
      <c r="D44" s="8">
        <v>1.42</v>
      </c>
      <c r="E44" s="8">
        <v>1.26</v>
      </c>
      <c r="F44" s="8">
        <v>14.8</v>
      </c>
      <c r="G44" s="7">
        <v>75.34</v>
      </c>
      <c r="H44" s="31" t="s">
        <v>57</v>
      </c>
    </row>
    <row r="45" spans="1:9" x14ac:dyDescent="0.25">
      <c r="A45" s="107" t="s">
        <v>21</v>
      </c>
      <c r="B45" s="108"/>
      <c r="C45" s="32">
        <v>500</v>
      </c>
      <c r="D45" s="6">
        <v>20.64</v>
      </c>
      <c r="E45" s="6">
        <v>22.28</v>
      </c>
      <c r="F45" s="6">
        <v>88.13</v>
      </c>
      <c r="G45" s="33">
        <v>600.15</v>
      </c>
      <c r="H45" s="34"/>
    </row>
    <row r="46" spans="1:9" x14ac:dyDescent="0.25">
      <c r="A46" s="56" t="s">
        <v>102</v>
      </c>
      <c r="B46" s="29" t="s">
        <v>20</v>
      </c>
      <c r="C46" s="35">
        <v>80</v>
      </c>
      <c r="D46" s="8">
        <v>4.75</v>
      </c>
      <c r="E46" s="8">
        <v>5.9</v>
      </c>
      <c r="F46" s="8">
        <v>37.450000000000003</v>
      </c>
      <c r="G46" s="7">
        <v>308.55</v>
      </c>
      <c r="H46" s="31" t="s">
        <v>19</v>
      </c>
      <c r="I46" s="11"/>
    </row>
    <row r="47" spans="1:9" x14ac:dyDescent="0.25">
      <c r="A47" s="57"/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97" t="s">
        <v>103</v>
      </c>
      <c r="B48" s="98"/>
      <c r="C48" s="32">
        <f>SUM(C46:C47)</f>
        <v>280</v>
      </c>
      <c r="D48" s="32">
        <f>SUM(D46:D47)</f>
        <v>4.8099999999999996</v>
      </c>
      <c r="E48" s="32">
        <f>SUM(E46:E47)</f>
        <v>5.92</v>
      </c>
      <c r="F48" s="32">
        <f>SUM(F46:F47)</f>
        <v>55.410000000000004</v>
      </c>
      <c r="G48" s="32">
        <f>SUM(G46:G47)</f>
        <v>504.37</v>
      </c>
      <c r="H48" s="34"/>
      <c r="I48" s="12"/>
    </row>
    <row r="49" spans="1:9" s="1" customFormat="1" ht="16.5" customHeight="1" x14ac:dyDescent="0.25">
      <c r="A49" s="125" t="s">
        <v>3</v>
      </c>
      <c r="B49" s="125"/>
      <c r="C49" s="125"/>
      <c r="D49" s="125"/>
      <c r="E49" s="127" t="s">
        <v>104</v>
      </c>
      <c r="F49" s="127"/>
      <c r="G49" s="127"/>
      <c r="H49" s="127"/>
    </row>
    <row r="50" spans="1:9" s="4" customFormat="1" x14ac:dyDescent="0.25">
      <c r="A50" s="56" t="s">
        <v>102</v>
      </c>
      <c r="B50" s="29" t="s">
        <v>115</v>
      </c>
      <c r="C50" s="35">
        <v>200</v>
      </c>
      <c r="D50" s="8">
        <v>0.06</v>
      </c>
      <c r="E50" s="8">
        <v>0.02</v>
      </c>
      <c r="F50" s="8">
        <v>17.96</v>
      </c>
      <c r="G50" s="7">
        <v>195.82</v>
      </c>
      <c r="H50" s="31" t="s">
        <v>17</v>
      </c>
      <c r="I50" s="11"/>
    </row>
    <row r="51" spans="1:9" s="4" customFormat="1" x14ac:dyDescent="0.25">
      <c r="A51" s="97" t="s">
        <v>103</v>
      </c>
      <c r="B51" s="98"/>
      <c r="C51" s="32">
        <f>SUM(C50:C50)</f>
        <v>200</v>
      </c>
      <c r="D51" s="32">
        <f>SUM(D50:D50)</f>
        <v>0.06</v>
      </c>
      <c r="E51" s="32">
        <f>SUM(E50:E50)</f>
        <v>0.02</v>
      </c>
      <c r="F51" s="32">
        <f>SUM(F50:F50)</f>
        <v>17.96</v>
      </c>
      <c r="G51" s="32">
        <f>SUM(G50:G50)</f>
        <v>195.82</v>
      </c>
      <c r="H51" s="34"/>
      <c r="I51" s="12"/>
    </row>
    <row r="52" spans="1:9" s="4" customFormat="1" x14ac:dyDescent="0.25">
      <c r="A52" s="56" t="s">
        <v>116</v>
      </c>
      <c r="B52" s="29" t="s">
        <v>115</v>
      </c>
      <c r="C52" s="35">
        <v>200</v>
      </c>
      <c r="D52" s="8">
        <v>0.06</v>
      </c>
      <c r="E52" s="8">
        <v>0.02</v>
      </c>
      <c r="F52" s="8">
        <v>17.96</v>
      </c>
      <c r="G52" s="7">
        <v>195.82</v>
      </c>
      <c r="H52" s="31" t="s">
        <v>17</v>
      </c>
      <c r="I52" s="11"/>
    </row>
    <row r="53" spans="1:9" s="4" customFormat="1" x14ac:dyDescent="0.25">
      <c r="A53" s="57"/>
      <c r="B53" s="29" t="s">
        <v>20</v>
      </c>
      <c r="C53" s="35">
        <v>100</v>
      </c>
      <c r="D53" s="8">
        <v>4.75</v>
      </c>
      <c r="E53" s="8">
        <v>5.9</v>
      </c>
      <c r="F53" s="8">
        <v>37.450000000000003</v>
      </c>
      <c r="G53" s="7">
        <v>308.55</v>
      </c>
      <c r="H53" s="31" t="s">
        <v>19</v>
      </c>
      <c r="I53" s="11"/>
    </row>
    <row r="54" spans="1:9" s="4" customFormat="1" x14ac:dyDescent="0.25">
      <c r="A54" s="119" t="s">
        <v>117</v>
      </c>
      <c r="B54" s="120"/>
      <c r="C54" s="36">
        <f>SUM(C52:C53)</f>
        <v>300</v>
      </c>
      <c r="D54" s="37">
        <v>101.69000000000001</v>
      </c>
      <c r="E54" s="37">
        <v>66.329999999999984</v>
      </c>
      <c r="F54" s="37">
        <v>271.53999999999996</v>
      </c>
      <c r="G54" s="38">
        <v>3294.9399999999996</v>
      </c>
      <c r="H54" s="39"/>
      <c r="I54" s="12"/>
    </row>
  </sheetData>
  <mergeCells count="33">
    <mergeCell ref="A51:B51"/>
    <mergeCell ref="A54:B54"/>
    <mergeCell ref="E1:H1"/>
    <mergeCell ref="E2:H2"/>
    <mergeCell ref="E3:H3"/>
    <mergeCell ref="E4:H4"/>
    <mergeCell ref="A32:A38"/>
    <mergeCell ref="A26:D26"/>
    <mergeCell ref="E26:H26"/>
    <mergeCell ref="A12:H12"/>
    <mergeCell ref="A13:A16"/>
    <mergeCell ref="A17:B17"/>
    <mergeCell ref="A18:A24"/>
    <mergeCell ref="A25:B25"/>
    <mergeCell ref="A6:H6"/>
    <mergeCell ref="A10:A11"/>
    <mergeCell ref="E40:H40"/>
    <mergeCell ref="A49:D49"/>
    <mergeCell ref="E49:H49"/>
    <mergeCell ref="A27:A30"/>
    <mergeCell ref="A31:B31"/>
    <mergeCell ref="A39:B39"/>
    <mergeCell ref="A48:B48"/>
    <mergeCell ref="A40:D40"/>
    <mergeCell ref="A41:A44"/>
    <mergeCell ref="A45:B45"/>
    <mergeCell ref="C10:C11"/>
    <mergeCell ref="D10:F10"/>
    <mergeCell ref="G10:G11"/>
    <mergeCell ref="H10:H11"/>
    <mergeCell ref="A8:D8"/>
    <mergeCell ref="E8:H8"/>
    <mergeCell ref="B10:B11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9" workbookViewId="0">
      <selection activeCell="A45" sqref="A45:XFD49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33203125" style="16" customWidth="1"/>
    <col min="4" max="4" width="7.44140625" style="17" customWidth="1"/>
    <col min="5" max="5" width="8.109375" style="17" customWidth="1"/>
    <col min="6" max="6" width="10.6640625" style="17" customWidth="1"/>
    <col min="7" max="7" width="7" style="52" customWidth="1"/>
    <col min="8" max="8" width="10.3320312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s="1" customFormat="1" x14ac:dyDescent="0.25">
      <c r="A5" s="78" t="s">
        <v>8</v>
      </c>
      <c r="B5" s="79"/>
      <c r="C5" s="79"/>
      <c r="D5" s="79"/>
      <c r="E5" s="79"/>
      <c r="F5" s="79"/>
      <c r="G5" s="79"/>
      <c r="H5" s="79"/>
    </row>
    <row r="6" spans="1:8" s="1" customFormat="1" ht="15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13.8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x14ac:dyDescent="0.25">
      <c r="A9" s="103" t="s">
        <v>69</v>
      </c>
      <c r="B9" s="104"/>
      <c r="C9" s="104"/>
      <c r="D9" s="104"/>
      <c r="E9" s="104"/>
      <c r="F9" s="104"/>
      <c r="G9" s="104"/>
      <c r="H9" s="105"/>
    </row>
    <row r="10" spans="1:8" x14ac:dyDescent="0.25">
      <c r="A10" s="106" t="s">
        <v>10</v>
      </c>
      <c r="B10" s="29" t="str">
        <f>'[3]Мл. школьники (1)'!$G$9</f>
        <v>Каша "Дружба"</v>
      </c>
      <c r="C10" s="35">
        <v>240</v>
      </c>
      <c r="D10" s="8">
        <v>25.06</v>
      </c>
      <c r="E10" s="8">
        <v>23.47</v>
      </c>
      <c r="F10" s="8">
        <v>56.06</v>
      </c>
      <c r="G10" s="7">
        <v>307.5</v>
      </c>
      <c r="H10" s="40">
        <v>53</v>
      </c>
    </row>
    <row r="11" spans="1:8" x14ac:dyDescent="0.25">
      <c r="A11" s="106"/>
      <c r="B11" s="29" t="s">
        <v>15</v>
      </c>
      <c r="C11" s="30" t="s">
        <v>16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71</v>
      </c>
      <c r="C12" s="30" t="s">
        <v>56</v>
      </c>
      <c r="D12" s="8">
        <v>0.08</v>
      </c>
      <c r="E12" s="8">
        <v>7.25</v>
      </c>
      <c r="F12" s="8">
        <v>0.13</v>
      </c>
      <c r="G12" s="7">
        <v>66</v>
      </c>
      <c r="H12" s="31" t="s">
        <v>70</v>
      </c>
    </row>
    <row r="13" spans="1:8" x14ac:dyDescent="0.25">
      <c r="A13" s="106"/>
      <c r="B13" s="29" t="s">
        <v>18</v>
      </c>
      <c r="C13" s="30" t="s">
        <v>13</v>
      </c>
      <c r="D13" s="8">
        <v>0.06</v>
      </c>
      <c r="E13" s="8">
        <v>0.02</v>
      </c>
      <c r="F13" s="8">
        <v>17.96</v>
      </c>
      <c r="G13" s="7">
        <v>195.82</v>
      </c>
      <c r="H13" s="31" t="s">
        <v>17</v>
      </c>
    </row>
    <row r="14" spans="1:8" s="4" customFormat="1" x14ac:dyDescent="0.25">
      <c r="A14" s="107" t="s">
        <v>21</v>
      </c>
      <c r="B14" s="108"/>
      <c r="C14" s="32">
        <v>500</v>
      </c>
      <c r="D14" s="6">
        <v>30.649999999999995</v>
      </c>
      <c r="E14" s="6">
        <v>31.24</v>
      </c>
      <c r="F14" s="6">
        <v>98.300000000000011</v>
      </c>
      <c r="G14" s="33">
        <v>814.6099999999999</v>
      </c>
      <c r="H14" s="34"/>
    </row>
    <row r="15" spans="1:8" ht="26.4" x14ac:dyDescent="0.25">
      <c r="A15" s="106" t="s">
        <v>22</v>
      </c>
      <c r="B15" s="29" t="s">
        <v>73</v>
      </c>
      <c r="C15" s="30" t="s">
        <v>25</v>
      </c>
      <c r="D15" s="8">
        <v>0.74</v>
      </c>
      <c r="E15" s="8">
        <v>0.05</v>
      </c>
      <c r="F15" s="8">
        <v>6.89</v>
      </c>
      <c r="G15" s="7">
        <v>49.02</v>
      </c>
      <c r="H15" s="31" t="s">
        <v>72</v>
      </c>
    </row>
    <row r="16" spans="1:8" x14ac:dyDescent="0.25">
      <c r="A16" s="106"/>
      <c r="B16" s="29" t="s">
        <v>75</v>
      </c>
      <c r="C16" s="30" t="s">
        <v>13</v>
      </c>
      <c r="D16" s="8">
        <v>4.4000000000000004</v>
      </c>
      <c r="E16" s="8">
        <v>14.22</v>
      </c>
      <c r="F16" s="8">
        <v>13.22</v>
      </c>
      <c r="G16" s="7">
        <v>118.6</v>
      </c>
      <c r="H16" s="31" t="s">
        <v>74</v>
      </c>
    </row>
    <row r="17" spans="1:8" x14ac:dyDescent="0.25">
      <c r="A17" s="106"/>
      <c r="B17" s="29" t="s">
        <v>29</v>
      </c>
      <c r="C17" s="30" t="s">
        <v>30</v>
      </c>
      <c r="D17" s="8">
        <v>1.98</v>
      </c>
      <c r="E17" s="8">
        <v>0.36</v>
      </c>
      <c r="F17" s="8">
        <v>10.02</v>
      </c>
      <c r="G17" s="7">
        <v>82.2</v>
      </c>
      <c r="H17" s="31" t="s">
        <v>28</v>
      </c>
    </row>
    <row r="18" spans="1:8" x14ac:dyDescent="0.25">
      <c r="A18" s="106"/>
      <c r="B18" s="29" t="s">
        <v>77</v>
      </c>
      <c r="C18" s="30" t="s">
        <v>31</v>
      </c>
      <c r="D18" s="8">
        <v>20.329999999999998</v>
      </c>
      <c r="E18" s="8">
        <v>12.55</v>
      </c>
      <c r="F18" s="8">
        <v>42.89</v>
      </c>
      <c r="G18" s="7">
        <v>366.41</v>
      </c>
      <c r="H18" s="31" t="s">
        <v>76</v>
      </c>
    </row>
    <row r="19" spans="1:8" x14ac:dyDescent="0.25">
      <c r="A19" s="106"/>
      <c r="B19" s="29" t="s">
        <v>33</v>
      </c>
      <c r="C19" s="30" t="s">
        <v>30</v>
      </c>
      <c r="D19" s="8">
        <v>2.37</v>
      </c>
      <c r="E19" s="8">
        <v>0.3</v>
      </c>
      <c r="F19" s="8">
        <v>14.49</v>
      </c>
      <c r="G19" s="7">
        <v>64.08</v>
      </c>
      <c r="H19" s="31" t="s">
        <v>32</v>
      </c>
    </row>
    <row r="20" spans="1:8" x14ac:dyDescent="0.25">
      <c r="A20" s="106"/>
      <c r="B20" s="29" t="s">
        <v>51</v>
      </c>
      <c r="C20" s="30" t="s">
        <v>36</v>
      </c>
      <c r="D20" s="8">
        <v>0.59</v>
      </c>
      <c r="E20" s="8">
        <v>7.0000000000000007E-2</v>
      </c>
      <c r="F20" s="8">
        <v>28.82</v>
      </c>
      <c r="G20" s="7">
        <v>119.52</v>
      </c>
      <c r="H20" s="31" t="s">
        <v>50</v>
      </c>
    </row>
    <row r="21" spans="1:8" s="4" customFormat="1" x14ac:dyDescent="0.25">
      <c r="A21" s="107" t="s">
        <v>37</v>
      </c>
      <c r="B21" s="108"/>
      <c r="C21" s="32">
        <v>740</v>
      </c>
      <c r="D21" s="6">
        <v>30.41</v>
      </c>
      <c r="E21" s="6">
        <v>27.55</v>
      </c>
      <c r="F21" s="6">
        <v>116.32999999999998</v>
      </c>
      <c r="G21" s="33">
        <v>799.83</v>
      </c>
      <c r="H21" s="34"/>
    </row>
    <row r="22" spans="1:8" s="5" customFormat="1" ht="13.5" customHeight="1" x14ac:dyDescent="0.25">
      <c r="A22" s="125" t="s">
        <v>3</v>
      </c>
      <c r="B22" s="125"/>
      <c r="C22" s="125"/>
      <c r="D22" s="125"/>
      <c r="E22" s="126" t="s">
        <v>99</v>
      </c>
      <c r="F22" s="126"/>
      <c r="G22" s="126"/>
      <c r="H22" s="126"/>
    </row>
    <row r="23" spans="1:8" x14ac:dyDescent="0.25">
      <c r="A23" s="106" t="s">
        <v>10</v>
      </c>
      <c r="B23" s="29" t="str">
        <f>'[3]Мл. школьники (1)'!$G$9</f>
        <v>Каша "Дружба"</v>
      </c>
      <c r="C23" s="35">
        <v>250</v>
      </c>
      <c r="D23" s="8">
        <v>25.06</v>
      </c>
      <c r="E23" s="8">
        <v>23.47</v>
      </c>
      <c r="F23" s="8">
        <v>56.06</v>
      </c>
      <c r="G23" s="7">
        <v>307.5</v>
      </c>
      <c r="H23" s="40">
        <v>53</v>
      </c>
    </row>
    <row r="24" spans="1:8" x14ac:dyDescent="0.25">
      <c r="A24" s="106"/>
      <c r="B24" s="29" t="s">
        <v>15</v>
      </c>
      <c r="C24" s="35">
        <v>50</v>
      </c>
      <c r="D24" s="8">
        <v>5.45</v>
      </c>
      <c r="E24" s="8">
        <v>0.5</v>
      </c>
      <c r="F24" s="8">
        <v>24.15</v>
      </c>
      <c r="G24" s="7">
        <v>256.8</v>
      </c>
      <c r="H24" s="31" t="s">
        <v>14</v>
      </c>
    </row>
    <row r="25" spans="1:8" x14ac:dyDescent="0.25">
      <c r="A25" s="106"/>
      <c r="B25" s="29" t="s">
        <v>71</v>
      </c>
      <c r="C25" s="35">
        <v>20</v>
      </c>
      <c r="D25" s="8">
        <v>0.08</v>
      </c>
      <c r="E25" s="8">
        <v>7.25</v>
      </c>
      <c r="F25" s="8">
        <v>0.13</v>
      </c>
      <c r="G25" s="7">
        <v>66</v>
      </c>
      <c r="H25" s="31" t="s">
        <v>70</v>
      </c>
    </row>
    <row r="26" spans="1:8" x14ac:dyDescent="0.25">
      <c r="A26" s="106"/>
      <c r="B26" s="29" t="s">
        <v>18</v>
      </c>
      <c r="C26" s="35">
        <v>200</v>
      </c>
      <c r="D26" s="8">
        <v>0.06</v>
      </c>
      <c r="E26" s="8">
        <v>0.02</v>
      </c>
      <c r="F26" s="8">
        <v>17.96</v>
      </c>
      <c r="G26" s="7">
        <v>195.82</v>
      </c>
      <c r="H26" s="31" t="s">
        <v>17</v>
      </c>
    </row>
    <row r="27" spans="1:8" x14ac:dyDescent="0.25">
      <c r="A27" s="107" t="s">
        <v>21</v>
      </c>
      <c r="B27" s="108"/>
      <c r="C27" s="32">
        <f>SUM(C23:C26)</f>
        <v>520</v>
      </c>
      <c r="D27" s="6">
        <v>30.649999999999995</v>
      </c>
      <c r="E27" s="6">
        <v>31.24</v>
      </c>
      <c r="F27" s="6">
        <v>98.300000000000011</v>
      </c>
      <c r="G27" s="33">
        <v>814.6099999999999</v>
      </c>
      <c r="H27" s="34"/>
    </row>
    <row r="28" spans="1:8" ht="26.4" x14ac:dyDescent="0.25">
      <c r="A28" s="106" t="s">
        <v>22</v>
      </c>
      <c r="B28" s="29" t="s">
        <v>73</v>
      </c>
      <c r="C28" s="35">
        <v>100</v>
      </c>
      <c r="D28" s="8">
        <v>0.74</v>
      </c>
      <c r="E28" s="8">
        <v>0.05</v>
      </c>
      <c r="F28" s="8">
        <v>6.89</v>
      </c>
      <c r="G28" s="7">
        <v>49.02</v>
      </c>
      <c r="H28" s="31" t="s">
        <v>72</v>
      </c>
    </row>
    <row r="29" spans="1:8" x14ac:dyDescent="0.25">
      <c r="A29" s="106"/>
      <c r="B29" s="29" t="s">
        <v>75</v>
      </c>
      <c r="C29" s="35">
        <v>250</v>
      </c>
      <c r="D29" s="8">
        <v>4.4000000000000004</v>
      </c>
      <c r="E29" s="8">
        <v>14.22</v>
      </c>
      <c r="F29" s="8">
        <v>13.22</v>
      </c>
      <c r="G29" s="7">
        <v>118.6</v>
      </c>
      <c r="H29" s="31" t="s">
        <v>74</v>
      </c>
    </row>
    <row r="30" spans="1:8" x14ac:dyDescent="0.25">
      <c r="A30" s="106"/>
      <c r="B30" s="29" t="s">
        <v>29</v>
      </c>
      <c r="C30" s="35">
        <v>30</v>
      </c>
      <c r="D30" s="8">
        <v>1.98</v>
      </c>
      <c r="E30" s="8">
        <v>0.36</v>
      </c>
      <c r="F30" s="8">
        <v>10.02</v>
      </c>
      <c r="G30" s="7">
        <v>82.2</v>
      </c>
      <c r="H30" s="31" t="s">
        <v>28</v>
      </c>
    </row>
    <row r="31" spans="1:8" x14ac:dyDescent="0.25">
      <c r="A31" s="106"/>
      <c r="B31" s="29" t="s">
        <v>77</v>
      </c>
      <c r="C31" s="35">
        <v>280</v>
      </c>
      <c r="D31" s="8">
        <v>20.329999999999998</v>
      </c>
      <c r="E31" s="8">
        <v>12.55</v>
      </c>
      <c r="F31" s="8">
        <v>42.89</v>
      </c>
      <c r="G31" s="7">
        <v>366.41</v>
      </c>
      <c r="H31" s="31" t="s">
        <v>76</v>
      </c>
    </row>
    <row r="32" spans="1:8" x14ac:dyDescent="0.25">
      <c r="A32" s="106"/>
      <c r="B32" s="29" t="s">
        <v>33</v>
      </c>
      <c r="C32" s="35">
        <v>30</v>
      </c>
      <c r="D32" s="8">
        <v>2.37</v>
      </c>
      <c r="E32" s="8">
        <v>0.3</v>
      </c>
      <c r="F32" s="8">
        <v>14.49</v>
      </c>
      <c r="G32" s="7">
        <v>64.08</v>
      </c>
      <c r="H32" s="31" t="s">
        <v>32</v>
      </c>
    </row>
    <row r="33" spans="1:9" x14ac:dyDescent="0.25">
      <c r="A33" s="106"/>
      <c r="B33" s="29" t="s">
        <v>51</v>
      </c>
      <c r="C33" s="35">
        <v>200</v>
      </c>
      <c r="D33" s="8">
        <v>0.59</v>
      </c>
      <c r="E33" s="8">
        <v>7.0000000000000007E-2</v>
      </c>
      <c r="F33" s="8">
        <v>28.82</v>
      </c>
      <c r="G33" s="7">
        <v>119.52</v>
      </c>
      <c r="H33" s="31" t="s">
        <v>50</v>
      </c>
    </row>
    <row r="34" spans="1:9" x14ac:dyDescent="0.25">
      <c r="A34" s="107" t="s">
        <v>37</v>
      </c>
      <c r="B34" s="108"/>
      <c r="C34" s="32">
        <f>SUM(C28:C33)</f>
        <v>890</v>
      </c>
      <c r="D34" s="6">
        <v>30.41</v>
      </c>
      <c r="E34" s="6">
        <v>27.55</v>
      </c>
      <c r="F34" s="6">
        <v>116.32999999999998</v>
      </c>
      <c r="G34" s="33">
        <v>799.83</v>
      </c>
      <c r="H34" s="34"/>
    </row>
    <row r="35" spans="1:9" x14ac:dyDescent="0.25">
      <c r="A35" s="125" t="s">
        <v>3</v>
      </c>
      <c r="B35" s="125"/>
      <c r="C35" s="125"/>
      <c r="D35" s="125"/>
      <c r="E35" s="127" t="s">
        <v>101</v>
      </c>
      <c r="F35" s="127"/>
      <c r="G35" s="127"/>
      <c r="H35" s="127"/>
    </row>
    <row r="36" spans="1:9" x14ac:dyDescent="0.25">
      <c r="A36" s="106" t="s">
        <v>10</v>
      </c>
      <c r="B36" s="29" t="str">
        <f>'[3]Мл. школьники (1)'!$G$9</f>
        <v>Каша "Дружба"</v>
      </c>
      <c r="C36" s="35">
        <v>240</v>
      </c>
      <c r="D36" s="8">
        <v>25.06</v>
      </c>
      <c r="E36" s="8">
        <v>23.47</v>
      </c>
      <c r="F36" s="8">
        <v>56.06</v>
      </c>
      <c r="G36" s="7">
        <v>307.5</v>
      </c>
      <c r="H36" s="40">
        <v>53</v>
      </c>
    </row>
    <row r="37" spans="1:9" x14ac:dyDescent="0.25">
      <c r="A37" s="106"/>
      <c r="B37" s="29" t="s">
        <v>15</v>
      </c>
      <c r="C37" s="30" t="s">
        <v>16</v>
      </c>
      <c r="D37" s="8">
        <v>5.45</v>
      </c>
      <c r="E37" s="8">
        <v>0.5</v>
      </c>
      <c r="F37" s="8">
        <v>24.15</v>
      </c>
      <c r="G37" s="7">
        <v>256.8</v>
      </c>
      <c r="H37" s="31" t="s">
        <v>14</v>
      </c>
    </row>
    <row r="38" spans="1:9" x14ac:dyDescent="0.25">
      <c r="A38" s="106"/>
      <c r="B38" s="29" t="s">
        <v>71</v>
      </c>
      <c r="C38" s="30" t="s">
        <v>56</v>
      </c>
      <c r="D38" s="8">
        <v>0.08</v>
      </c>
      <c r="E38" s="8">
        <v>7.25</v>
      </c>
      <c r="F38" s="8">
        <v>0.13</v>
      </c>
      <c r="G38" s="7">
        <v>66</v>
      </c>
      <c r="H38" s="31" t="s">
        <v>70</v>
      </c>
    </row>
    <row r="39" spans="1:9" x14ac:dyDescent="0.25">
      <c r="A39" s="106"/>
      <c r="B39" s="29" t="s">
        <v>18</v>
      </c>
      <c r="C39" s="30" t="s">
        <v>13</v>
      </c>
      <c r="D39" s="8">
        <v>0.06</v>
      </c>
      <c r="E39" s="8">
        <v>0.02</v>
      </c>
      <c r="F39" s="8">
        <v>17.96</v>
      </c>
      <c r="G39" s="7">
        <v>195.82</v>
      </c>
      <c r="H39" s="31" t="s">
        <v>17</v>
      </c>
    </row>
    <row r="40" spans="1:9" x14ac:dyDescent="0.25">
      <c r="A40" s="107" t="s">
        <v>21</v>
      </c>
      <c r="B40" s="108"/>
      <c r="C40" s="32">
        <v>500</v>
      </c>
      <c r="D40" s="6">
        <v>30.649999999999995</v>
      </c>
      <c r="E40" s="6">
        <v>31.24</v>
      </c>
      <c r="F40" s="6">
        <v>98.300000000000011</v>
      </c>
      <c r="G40" s="33">
        <v>814.6099999999999</v>
      </c>
      <c r="H40" s="34"/>
    </row>
    <row r="41" spans="1:9" x14ac:dyDescent="0.25">
      <c r="A41" s="56" t="s">
        <v>102</v>
      </c>
      <c r="B41" s="29" t="s">
        <v>20</v>
      </c>
      <c r="C41" s="35">
        <v>80</v>
      </c>
      <c r="D41" s="8">
        <v>4.75</v>
      </c>
      <c r="E41" s="8">
        <v>5.9</v>
      </c>
      <c r="F41" s="8">
        <v>37.450000000000003</v>
      </c>
      <c r="G41" s="7">
        <v>308.55</v>
      </c>
      <c r="H41" s="31" t="s">
        <v>19</v>
      </c>
      <c r="I41" s="11"/>
    </row>
    <row r="42" spans="1:9" x14ac:dyDescent="0.25">
      <c r="A42" s="57"/>
      <c r="B42" s="29" t="s">
        <v>115</v>
      </c>
      <c r="C42" s="35">
        <v>200</v>
      </c>
      <c r="D42" s="8">
        <v>0.06</v>
      </c>
      <c r="E42" s="8">
        <v>0.02</v>
      </c>
      <c r="F42" s="8">
        <v>17.96</v>
      </c>
      <c r="G42" s="7">
        <v>195.82</v>
      </c>
      <c r="H42" s="31" t="s">
        <v>17</v>
      </c>
      <c r="I42" s="11"/>
    </row>
    <row r="43" spans="1:9" s="4" customFormat="1" x14ac:dyDescent="0.25">
      <c r="A43" s="97" t="s">
        <v>103</v>
      </c>
      <c r="B43" s="98"/>
      <c r="C43" s="32">
        <f>SUM(C41:C42)</f>
        <v>280</v>
      </c>
      <c r="D43" s="32">
        <f>SUM(D41:D42)</f>
        <v>4.8099999999999996</v>
      </c>
      <c r="E43" s="32">
        <f>SUM(E41:E42)</f>
        <v>5.92</v>
      </c>
      <c r="F43" s="32">
        <f>SUM(F41:F42)</f>
        <v>55.410000000000004</v>
      </c>
      <c r="G43" s="32">
        <f>SUM(G41:G42)</f>
        <v>504.37</v>
      </c>
      <c r="H43" s="34"/>
      <c r="I43" s="12"/>
    </row>
    <row r="44" spans="1:9" s="1" customFormat="1" ht="16.5" customHeight="1" x14ac:dyDescent="0.25">
      <c r="A44" s="125" t="s">
        <v>3</v>
      </c>
      <c r="B44" s="125"/>
      <c r="C44" s="125"/>
      <c r="D44" s="125"/>
      <c r="E44" s="127" t="s">
        <v>104</v>
      </c>
      <c r="F44" s="127"/>
      <c r="G44" s="127"/>
      <c r="H44" s="127"/>
    </row>
    <row r="45" spans="1:9" s="4" customFormat="1" x14ac:dyDescent="0.25">
      <c r="A45" s="56" t="s">
        <v>102</v>
      </c>
      <c r="B45" s="29" t="s">
        <v>115</v>
      </c>
      <c r="C45" s="35">
        <v>200</v>
      </c>
      <c r="D45" s="8">
        <v>0.06</v>
      </c>
      <c r="E45" s="8">
        <v>0.02</v>
      </c>
      <c r="F45" s="8">
        <v>17.96</v>
      </c>
      <c r="G45" s="7">
        <v>195.82</v>
      </c>
      <c r="H45" s="31" t="s">
        <v>17</v>
      </c>
      <c r="I45" s="11"/>
    </row>
    <row r="46" spans="1:9" s="4" customFormat="1" x14ac:dyDescent="0.25">
      <c r="A46" s="97" t="s">
        <v>103</v>
      </c>
      <c r="B46" s="98"/>
      <c r="C46" s="32">
        <f>SUM(C45:C45)</f>
        <v>200</v>
      </c>
      <c r="D46" s="32">
        <f>SUM(D45:D45)</f>
        <v>0.06</v>
      </c>
      <c r="E46" s="32">
        <f>SUM(E45:E45)</f>
        <v>0.02</v>
      </c>
      <c r="F46" s="32">
        <f>SUM(F45:F45)</f>
        <v>17.96</v>
      </c>
      <c r="G46" s="32">
        <f>SUM(G45:G45)</f>
        <v>195.82</v>
      </c>
      <c r="H46" s="34"/>
      <c r="I46" s="12"/>
    </row>
    <row r="47" spans="1:9" s="4" customFormat="1" x14ac:dyDescent="0.25">
      <c r="A47" s="56" t="s">
        <v>116</v>
      </c>
      <c r="B47" s="29" t="s">
        <v>115</v>
      </c>
      <c r="C47" s="35">
        <v>200</v>
      </c>
      <c r="D47" s="8">
        <v>0.06</v>
      </c>
      <c r="E47" s="8">
        <v>0.02</v>
      </c>
      <c r="F47" s="8">
        <v>17.96</v>
      </c>
      <c r="G47" s="7">
        <v>195.82</v>
      </c>
      <c r="H47" s="31" t="s">
        <v>17</v>
      </c>
      <c r="I47" s="11"/>
    </row>
    <row r="48" spans="1:9" s="4" customFormat="1" x14ac:dyDescent="0.25">
      <c r="A48" s="57"/>
      <c r="B48" s="29" t="s">
        <v>20</v>
      </c>
      <c r="C48" s="35">
        <v>100</v>
      </c>
      <c r="D48" s="8">
        <v>4.75</v>
      </c>
      <c r="E48" s="8">
        <v>5.9</v>
      </c>
      <c r="F48" s="8">
        <v>37.450000000000003</v>
      </c>
      <c r="G48" s="7">
        <v>308.55</v>
      </c>
      <c r="H48" s="31" t="s">
        <v>19</v>
      </c>
      <c r="I48" s="11"/>
    </row>
    <row r="49" spans="1:9" s="4" customFormat="1" x14ac:dyDescent="0.25">
      <c r="A49" s="119" t="s">
        <v>117</v>
      </c>
      <c r="B49" s="120"/>
      <c r="C49" s="36">
        <f>SUM(C47:C48)</f>
        <v>300</v>
      </c>
      <c r="D49" s="37">
        <v>101.69000000000001</v>
      </c>
      <c r="E49" s="37">
        <v>66.329999999999984</v>
      </c>
      <c r="F49" s="37">
        <v>271.53999999999996</v>
      </c>
      <c r="G49" s="38">
        <v>3294.9399999999996</v>
      </c>
      <c r="H49" s="39"/>
      <c r="I49" s="12"/>
    </row>
  </sheetData>
  <mergeCells count="33">
    <mergeCell ref="A5:H5"/>
    <mergeCell ref="A7:A8"/>
    <mergeCell ref="B7:B8"/>
    <mergeCell ref="E35:H35"/>
    <mergeCell ref="A43:B43"/>
    <mergeCell ref="A44:D44"/>
    <mergeCell ref="E44:H44"/>
    <mergeCell ref="E1:H1"/>
    <mergeCell ref="E2:H2"/>
    <mergeCell ref="E3:H3"/>
    <mergeCell ref="E4:H4"/>
    <mergeCell ref="A28:A33"/>
    <mergeCell ref="A22:D22"/>
    <mergeCell ref="E22:H22"/>
    <mergeCell ref="A9:H9"/>
    <mergeCell ref="A10:A13"/>
    <mergeCell ref="A14:B14"/>
    <mergeCell ref="A15:A20"/>
    <mergeCell ref="A21:B21"/>
    <mergeCell ref="A46:B46"/>
    <mergeCell ref="A49:B49"/>
    <mergeCell ref="A23:A26"/>
    <mergeCell ref="A27:B27"/>
    <mergeCell ref="A36:A39"/>
    <mergeCell ref="A40:B40"/>
    <mergeCell ref="A34:B34"/>
    <mergeCell ref="A35:D35"/>
    <mergeCell ref="C7:C8"/>
    <mergeCell ref="D7:F7"/>
    <mergeCell ref="G7:G8"/>
    <mergeCell ref="H7:H8"/>
    <mergeCell ref="A6:D6"/>
    <mergeCell ref="E6:H6"/>
  </mergeCells>
  <pageMargins left="0.31496062992125984" right="0.31496062992125984" top="0.3543307086614173" bottom="0.354330708661417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9" workbookViewId="0">
      <selection activeCell="A44" sqref="A44:XFD48"/>
    </sheetView>
  </sheetViews>
  <sheetFormatPr defaultRowHeight="13.2" x14ac:dyDescent="0.25"/>
  <cols>
    <col min="1" max="1" width="6.5546875" style="14" customWidth="1"/>
    <col min="2" max="2" width="41.6640625" style="51" customWidth="1"/>
    <col min="3" max="3" width="7.44140625" style="16" customWidth="1"/>
    <col min="4" max="4" width="6.88671875" style="17" customWidth="1"/>
    <col min="5" max="5" width="7.88671875" style="17" customWidth="1"/>
    <col min="6" max="6" width="10.6640625" style="17" customWidth="1"/>
    <col min="7" max="7" width="7.88671875" style="52" customWidth="1"/>
    <col min="8" max="8" width="9.88671875" style="52" customWidth="1"/>
    <col min="9" max="11" width="7.6640625" customWidth="1"/>
  </cols>
  <sheetData>
    <row r="1" spans="1:8" x14ac:dyDescent="0.25">
      <c r="B1" s="15" t="s">
        <v>97</v>
      </c>
      <c r="E1" s="113" t="s">
        <v>98</v>
      </c>
      <c r="F1" s="113"/>
      <c r="G1" s="113"/>
      <c r="H1" s="113"/>
    </row>
    <row r="2" spans="1:8" x14ac:dyDescent="0.25">
      <c r="B2" s="18" t="s">
        <v>119</v>
      </c>
      <c r="E2" s="111" t="s">
        <v>107</v>
      </c>
      <c r="F2" s="111"/>
      <c r="G2" s="111"/>
      <c r="H2" s="111"/>
    </row>
    <row r="3" spans="1:8" x14ac:dyDescent="0.25">
      <c r="B3" s="19"/>
      <c r="E3" s="112"/>
      <c r="F3" s="112"/>
      <c r="G3" s="112"/>
      <c r="H3" s="112"/>
    </row>
    <row r="4" spans="1:8" x14ac:dyDescent="0.25">
      <c r="B4" s="20"/>
      <c r="E4" s="112" t="s">
        <v>108</v>
      </c>
      <c r="F4" s="112"/>
      <c r="G4" s="112"/>
      <c r="H4" s="112"/>
    </row>
    <row r="5" spans="1:8" s="1" customFormat="1" x14ac:dyDescent="0.25">
      <c r="A5" s="78" t="s">
        <v>8</v>
      </c>
      <c r="B5" s="79"/>
      <c r="C5" s="79"/>
      <c r="D5" s="79"/>
      <c r="E5" s="79"/>
      <c r="F5" s="79"/>
      <c r="G5" s="79"/>
      <c r="H5" s="79"/>
    </row>
    <row r="6" spans="1:8" s="1" customFormat="1" ht="15" customHeight="1" thickBot="1" x14ac:dyDescent="0.3">
      <c r="A6" s="125" t="s">
        <v>3</v>
      </c>
      <c r="B6" s="125"/>
      <c r="C6" s="125"/>
      <c r="D6" s="125"/>
      <c r="E6" s="127" t="s">
        <v>100</v>
      </c>
      <c r="F6" s="127"/>
      <c r="G6" s="127"/>
      <c r="H6" s="127"/>
    </row>
    <row r="7" spans="1:8" s="2" customFormat="1" ht="18" customHeight="1" x14ac:dyDescent="0.25">
      <c r="A7" s="80" t="s">
        <v>0</v>
      </c>
      <c r="B7" s="82" t="s">
        <v>1</v>
      </c>
      <c r="C7" s="84" t="s">
        <v>2</v>
      </c>
      <c r="D7" s="86" t="s">
        <v>4</v>
      </c>
      <c r="E7" s="86"/>
      <c r="F7" s="86"/>
      <c r="G7" s="87" t="s">
        <v>105</v>
      </c>
      <c r="H7" s="89" t="s">
        <v>106</v>
      </c>
    </row>
    <row r="8" spans="1:8" s="3" customFormat="1" ht="13.8" thickBot="1" x14ac:dyDescent="0.3">
      <c r="A8" s="81"/>
      <c r="B8" s="83"/>
      <c r="C8" s="85"/>
      <c r="D8" s="28" t="s">
        <v>5</v>
      </c>
      <c r="E8" s="28" t="s">
        <v>6</v>
      </c>
      <c r="F8" s="28" t="s">
        <v>7</v>
      </c>
      <c r="G8" s="88"/>
      <c r="H8" s="90"/>
    </row>
    <row r="9" spans="1:8" s="4" customFormat="1" x14ac:dyDescent="0.25">
      <c r="A9" s="103" t="s">
        <v>78</v>
      </c>
      <c r="B9" s="104"/>
      <c r="C9" s="104"/>
      <c r="D9" s="104"/>
      <c r="E9" s="104"/>
      <c r="F9" s="104"/>
      <c r="G9" s="104"/>
      <c r="H9" s="105"/>
    </row>
    <row r="10" spans="1:8" ht="15.75" customHeight="1" x14ac:dyDescent="0.25">
      <c r="A10" s="106" t="s">
        <v>10</v>
      </c>
      <c r="B10" s="66" t="str">
        <f>'Мл. шк'!B130</f>
        <v>Запеканка из творога с повидлом или джемом</v>
      </c>
      <c r="C10" s="71">
        <f>'Мл. шк'!C130</f>
        <v>250</v>
      </c>
      <c r="D10" s="68">
        <f>'Мл. шк'!D130</f>
        <v>29.22</v>
      </c>
      <c r="E10" s="68">
        <f>'Мл. шк'!E130</f>
        <v>22.12</v>
      </c>
      <c r="F10" s="68">
        <f>'Мл. шк'!F130</f>
        <v>56</v>
      </c>
      <c r="G10" s="69">
        <f>'Мл. шк'!G130</f>
        <v>540</v>
      </c>
      <c r="H10" s="70" t="str">
        <f>'Мл. шк'!H130</f>
        <v>223</v>
      </c>
    </row>
    <row r="11" spans="1:8" x14ac:dyDescent="0.25">
      <c r="A11" s="106"/>
      <c r="B11" s="29" t="s">
        <v>15</v>
      </c>
      <c r="C11" s="35">
        <v>50</v>
      </c>
      <c r="D11" s="8">
        <v>5.45</v>
      </c>
      <c r="E11" s="8">
        <v>0.5</v>
      </c>
      <c r="F11" s="8">
        <v>24.15</v>
      </c>
      <c r="G11" s="7">
        <v>256.8</v>
      </c>
      <c r="H11" s="31" t="s">
        <v>14</v>
      </c>
    </row>
    <row r="12" spans="1:8" x14ac:dyDescent="0.25">
      <c r="A12" s="106"/>
      <c r="B12" s="29" t="s">
        <v>41</v>
      </c>
      <c r="C12" s="35">
        <v>200</v>
      </c>
      <c r="D12" s="8">
        <v>0.12</v>
      </c>
      <c r="E12" s="8">
        <v>0.02</v>
      </c>
      <c r="F12" s="8">
        <v>13.7</v>
      </c>
      <c r="G12" s="7">
        <v>55.86</v>
      </c>
      <c r="H12" s="31" t="s">
        <v>40</v>
      </c>
    </row>
    <row r="13" spans="1:8" s="4" customFormat="1" x14ac:dyDescent="0.25">
      <c r="A13" s="107" t="s">
        <v>21</v>
      </c>
      <c r="B13" s="108"/>
      <c r="C13" s="32">
        <v>500</v>
      </c>
      <c r="D13" s="6">
        <v>22.060000000000002</v>
      </c>
      <c r="E13" s="6">
        <v>20.91</v>
      </c>
      <c r="F13" s="6">
        <v>85.470000000000013</v>
      </c>
      <c r="G13" s="33">
        <v>664.67</v>
      </c>
      <c r="H13" s="34"/>
    </row>
    <row r="14" spans="1:8" ht="26.4" x14ac:dyDescent="0.25">
      <c r="A14" s="106" t="s">
        <v>22</v>
      </c>
      <c r="B14" s="29" t="s">
        <v>81</v>
      </c>
      <c r="C14" s="30" t="s">
        <v>25</v>
      </c>
      <c r="D14" s="8">
        <v>0.51</v>
      </c>
      <c r="E14" s="8">
        <v>3.02</v>
      </c>
      <c r="F14" s="8">
        <v>1.55</v>
      </c>
      <c r="G14" s="7">
        <v>35.46</v>
      </c>
      <c r="H14" s="31" t="s">
        <v>80</v>
      </c>
    </row>
    <row r="15" spans="1:8" x14ac:dyDescent="0.25">
      <c r="A15" s="106"/>
      <c r="B15" s="29" t="s">
        <v>83</v>
      </c>
      <c r="C15" s="30" t="s">
        <v>13</v>
      </c>
      <c r="D15" s="8">
        <v>1.4</v>
      </c>
      <c r="E15" s="8">
        <v>7.9</v>
      </c>
      <c r="F15" s="8">
        <v>20.72</v>
      </c>
      <c r="G15" s="7">
        <v>64</v>
      </c>
      <c r="H15" s="31" t="s">
        <v>82</v>
      </c>
    </row>
    <row r="16" spans="1:8" x14ac:dyDescent="0.25">
      <c r="A16" s="106"/>
      <c r="B16" s="29" t="s">
        <v>29</v>
      </c>
      <c r="C16" s="30" t="s">
        <v>30</v>
      </c>
      <c r="D16" s="8">
        <v>1.98</v>
      </c>
      <c r="E16" s="8">
        <v>0.36</v>
      </c>
      <c r="F16" s="8">
        <v>10.02</v>
      </c>
      <c r="G16" s="7">
        <v>82.2</v>
      </c>
      <c r="H16" s="31" t="s">
        <v>28</v>
      </c>
    </row>
    <row r="17" spans="1:8" x14ac:dyDescent="0.25">
      <c r="A17" s="106"/>
      <c r="B17" s="29" t="s">
        <v>85</v>
      </c>
      <c r="C17" s="30" t="s">
        <v>46</v>
      </c>
      <c r="D17" s="8">
        <v>13.41</v>
      </c>
      <c r="E17" s="8">
        <v>10.9</v>
      </c>
      <c r="F17" s="8">
        <v>21.81</v>
      </c>
      <c r="G17" s="7">
        <v>157.18</v>
      </c>
      <c r="H17" s="31" t="s">
        <v>84</v>
      </c>
    </row>
    <row r="18" spans="1:8" ht="26.4" x14ac:dyDescent="0.25">
      <c r="A18" s="106"/>
      <c r="B18" s="29" t="s">
        <v>86</v>
      </c>
      <c r="C18" s="30" t="s">
        <v>49</v>
      </c>
      <c r="D18" s="8">
        <v>8.3000000000000007</v>
      </c>
      <c r="E18" s="8">
        <v>8.9499999999999993</v>
      </c>
      <c r="F18" s="8">
        <v>37.36</v>
      </c>
      <c r="G18" s="7">
        <v>262.5</v>
      </c>
      <c r="H18" s="31" t="s">
        <v>32</v>
      </c>
    </row>
    <row r="19" spans="1:8" x14ac:dyDescent="0.25">
      <c r="A19" s="106"/>
      <c r="B19" s="29" t="s">
        <v>33</v>
      </c>
      <c r="C19" s="30" t="s">
        <v>30</v>
      </c>
      <c r="D19" s="8">
        <v>2.37</v>
      </c>
      <c r="E19" s="8">
        <v>0.3</v>
      </c>
      <c r="F19" s="8">
        <v>14.49</v>
      </c>
      <c r="G19" s="7">
        <v>64.08</v>
      </c>
      <c r="H19" s="31" t="s">
        <v>32</v>
      </c>
    </row>
    <row r="20" spans="1:8" x14ac:dyDescent="0.25">
      <c r="A20" s="106"/>
      <c r="B20" s="29" t="s">
        <v>87</v>
      </c>
      <c r="C20" s="30" t="s">
        <v>36</v>
      </c>
      <c r="D20" s="8">
        <v>0.05</v>
      </c>
      <c r="E20" s="8">
        <v>0.02</v>
      </c>
      <c r="F20" s="8">
        <v>12.56</v>
      </c>
      <c r="G20" s="7">
        <v>50.24</v>
      </c>
      <c r="H20" s="31" t="s">
        <v>40</v>
      </c>
    </row>
    <row r="21" spans="1:8" s="4" customFormat="1" x14ac:dyDescent="0.25">
      <c r="A21" s="107" t="s">
        <v>37</v>
      </c>
      <c r="B21" s="108"/>
      <c r="C21" s="32">
        <v>740</v>
      </c>
      <c r="D21" s="6">
        <v>28.020000000000003</v>
      </c>
      <c r="E21" s="6">
        <v>31.45</v>
      </c>
      <c r="F21" s="6">
        <v>118.50999999999999</v>
      </c>
      <c r="G21" s="33">
        <v>715.66000000000008</v>
      </c>
      <c r="H21" s="34"/>
    </row>
    <row r="22" spans="1:8" s="5" customFormat="1" ht="13.5" customHeight="1" x14ac:dyDescent="0.25">
      <c r="A22" s="125" t="s">
        <v>3</v>
      </c>
      <c r="B22" s="125"/>
      <c r="C22" s="125"/>
      <c r="D22" s="125"/>
      <c r="E22" s="128" t="s">
        <v>99</v>
      </c>
      <c r="F22" s="128"/>
      <c r="G22" s="128"/>
      <c r="H22" s="128"/>
    </row>
    <row r="23" spans="1:8" ht="14.25" customHeight="1" x14ac:dyDescent="0.25">
      <c r="A23" s="106" t="s">
        <v>10</v>
      </c>
      <c r="B23" s="66" t="str">
        <f>B10</f>
        <v>Запеканка из творога с повидлом или джемом</v>
      </c>
      <c r="C23" s="71">
        <v>300</v>
      </c>
      <c r="D23" s="68">
        <f>D10</f>
        <v>29.22</v>
      </c>
      <c r="E23" s="68">
        <f>E10</f>
        <v>22.12</v>
      </c>
      <c r="F23" s="68">
        <f>F10</f>
        <v>56</v>
      </c>
      <c r="G23" s="69">
        <f>G10</f>
        <v>540</v>
      </c>
      <c r="H23" s="70" t="str">
        <f>H10</f>
        <v>223</v>
      </c>
    </row>
    <row r="24" spans="1:8" x14ac:dyDescent="0.25">
      <c r="A24" s="106"/>
      <c r="B24" s="29" t="s">
        <v>15</v>
      </c>
      <c r="C24" s="35">
        <v>50</v>
      </c>
      <c r="D24" s="8">
        <v>5.45</v>
      </c>
      <c r="E24" s="8">
        <v>0.5</v>
      </c>
      <c r="F24" s="8">
        <v>24.15</v>
      </c>
      <c r="G24" s="7">
        <v>256.8</v>
      </c>
      <c r="H24" s="31" t="s">
        <v>14</v>
      </c>
    </row>
    <row r="25" spans="1:8" x14ac:dyDescent="0.25">
      <c r="A25" s="106"/>
      <c r="B25" s="29" t="s">
        <v>41</v>
      </c>
      <c r="C25" s="35">
        <v>200</v>
      </c>
      <c r="D25" s="8">
        <v>0.12</v>
      </c>
      <c r="E25" s="8">
        <v>0.02</v>
      </c>
      <c r="F25" s="8">
        <v>13.7</v>
      </c>
      <c r="G25" s="7">
        <v>55.86</v>
      </c>
      <c r="H25" s="31" t="s">
        <v>40</v>
      </c>
    </row>
    <row r="26" spans="1:8" x14ac:dyDescent="0.25">
      <c r="A26" s="107" t="s">
        <v>21</v>
      </c>
      <c r="B26" s="108"/>
      <c r="C26" s="32">
        <f>SUM(C23:C25)</f>
        <v>550</v>
      </c>
      <c r="D26" s="6">
        <v>22.060000000000002</v>
      </c>
      <c r="E26" s="6">
        <v>20.91</v>
      </c>
      <c r="F26" s="6">
        <v>85.470000000000013</v>
      </c>
      <c r="G26" s="33">
        <v>664.67</v>
      </c>
      <c r="H26" s="34"/>
    </row>
    <row r="27" spans="1:8" ht="26.4" x14ac:dyDescent="0.25">
      <c r="A27" s="106" t="s">
        <v>22</v>
      </c>
      <c r="B27" s="29" t="s">
        <v>81</v>
      </c>
      <c r="C27" s="35">
        <v>100</v>
      </c>
      <c r="D27" s="8">
        <v>0.51</v>
      </c>
      <c r="E27" s="8">
        <v>3.02</v>
      </c>
      <c r="F27" s="8">
        <v>1.55</v>
      </c>
      <c r="G27" s="7">
        <v>35.46</v>
      </c>
      <c r="H27" s="31" t="s">
        <v>80</v>
      </c>
    </row>
    <row r="28" spans="1:8" x14ac:dyDescent="0.25">
      <c r="A28" s="106"/>
      <c r="B28" s="29" t="s">
        <v>83</v>
      </c>
      <c r="C28" s="35">
        <v>250</v>
      </c>
      <c r="D28" s="8">
        <v>1.4</v>
      </c>
      <c r="E28" s="8">
        <v>7.9</v>
      </c>
      <c r="F28" s="8">
        <v>20.72</v>
      </c>
      <c r="G28" s="7">
        <v>64</v>
      </c>
      <c r="H28" s="31" t="s">
        <v>82</v>
      </c>
    </row>
    <row r="29" spans="1:8" x14ac:dyDescent="0.25">
      <c r="A29" s="106"/>
      <c r="B29" s="29" t="s">
        <v>29</v>
      </c>
      <c r="C29" s="35">
        <v>30</v>
      </c>
      <c r="D29" s="8">
        <v>1.98</v>
      </c>
      <c r="E29" s="8">
        <v>0.36</v>
      </c>
      <c r="F29" s="8">
        <v>10.02</v>
      </c>
      <c r="G29" s="7">
        <v>82.2</v>
      </c>
      <c r="H29" s="31" t="s">
        <v>28</v>
      </c>
    </row>
    <row r="30" spans="1:8" x14ac:dyDescent="0.25">
      <c r="A30" s="106"/>
      <c r="B30" s="29" t="s">
        <v>85</v>
      </c>
      <c r="C30" s="35">
        <v>100</v>
      </c>
      <c r="D30" s="8">
        <v>13.41</v>
      </c>
      <c r="E30" s="8">
        <v>10.9</v>
      </c>
      <c r="F30" s="8">
        <v>21.81</v>
      </c>
      <c r="G30" s="7">
        <v>157.18</v>
      </c>
      <c r="H30" s="31" t="s">
        <v>84</v>
      </c>
    </row>
    <row r="31" spans="1:8" ht="26.4" x14ac:dyDescent="0.25">
      <c r="A31" s="106"/>
      <c r="B31" s="29" t="s">
        <v>86</v>
      </c>
      <c r="C31" s="35">
        <v>180</v>
      </c>
      <c r="D31" s="8">
        <v>8.3000000000000007</v>
      </c>
      <c r="E31" s="8">
        <v>8.9499999999999993</v>
      </c>
      <c r="F31" s="8">
        <v>37.36</v>
      </c>
      <c r="G31" s="7">
        <v>262.5</v>
      </c>
      <c r="H31" s="31" t="s">
        <v>32</v>
      </c>
    </row>
    <row r="32" spans="1:8" x14ac:dyDescent="0.25">
      <c r="A32" s="106"/>
      <c r="B32" s="29" t="s">
        <v>33</v>
      </c>
      <c r="C32" s="35">
        <v>30</v>
      </c>
      <c r="D32" s="8">
        <v>2.37</v>
      </c>
      <c r="E32" s="8">
        <v>0.3</v>
      </c>
      <c r="F32" s="8">
        <v>14.49</v>
      </c>
      <c r="G32" s="7">
        <v>64.08</v>
      </c>
      <c r="H32" s="31" t="s">
        <v>32</v>
      </c>
    </row>
    <row r="33" spans="1:9" x14ac:dyDescent="0.25">
      <c r="A33" s="106"/>
      <c r="B33" s="29" t="s">
        <v>87</v>
      </c>
      <c r="C33" s="35">
        <v>200</v>
      </c>
      <c r="D33" s="8">
        <v>0.05</v>
      </c>
      <c r="E33" s="8">
        <v>0.02</v>
      </c>
      <c r="F33" s="8">
        <v>12.56</v>
      </c>
      <c r="G33" s="7">
        <v>50.24</v>
      </c>
      <c r="H33" s="31" t="s">
        <v>40</v>
      </c>
    </row>
    <row r="34" spans="1:9" x14ac:dyDescent="0.25">
      <c r="A34" s="107" t="s">
        <v>37</v>
      </c>
      <c r="B34" s="108"/>
      <c r="C34" s="32">
        <f>SUM(C27:C33)</f>
        <v>890</v>
      </c>
      <c r="D34" s="6">
        <v>28.020000000000003</v>
      </c>
      <c r="E34" s="6">
        <v>31.45</v>
      </c>
      <c r="F34" s="6">
        <v>118.50999999999999</v>
      </c>
      <c r="G34" s="33">
        <v>715.66000000000008</v>
      </c>
      <c r="H34" s="34"/>
    </row>
    <row r="35" spans="1:9" x14ac:dyDescent="0.25">
      <c r="A35" s="125" t="s">
        <v>3</v>
      </c>
      <c r="B35" s="125"/>
      <c r="C35" s="125"/>
      <c r="D35" s="125"/>
      <c r="E35" s="127" t="s">
        <v>101</v>
      </c>
      <c r="F35" s="127"/>
      <c r="G35" s="127"/>
      <c r="H35" s="127"/>
    </row>
    <row r="36" spans="1:9" ht="15.75" customHeight="1" x14ac:dyDescent="0.25">
      <c r="A36" s="106" t="s">
        <v>10</v>
      </c>
      <c r="B36" s="66" t="str">
        <f t="shared" ref="B36:H36" si="0">B10</f>
        <v>Запеканка из творога с повидлом или джемом</v>
      </c>
      <c r="C36" s="71">
        <f t="shared" si="0"/>
        <v>250</v>
      </c>
      <c r="D36" s="68">
        <f t="shared" si="0"/>
        <v>29.22</v>
      </c>
      <c r="E36" s="68">
        <f t="shared" si="0"/>
        <v>22.12</v>
      </c>
      <c r="F36" s="68">
        <f t="shared" si="0"/>
        <v>56</v>
      </c>
      <c r="G36" s="69">
        <f t="shared" si="0"/>
        <v>540</v>
      </c>
      <c r="H36" s="70" t="str">
        <f t="shared" si="0"/>
        <v>223</v>
      </c>
    </row>
    <row r="37" spans="1:9" x14ac:dyDescent="0.25">
      <c r="A37" s="106"/>
      <c r="B37" s="29" t="s">
        <v>15</v>
      </c>
      <c r="C37" s="30" t="s">
        <v>16</v>
      </c>
      <c r="D37" s="8">
        <v>5.45</v>
      </c>
      <c r="E37" s="8">
        <v>0.5</v>
      </c>
      <c r="F37" s="8">
        <v>24.15</v>
      </c>
      <c r="G37" s="7">
        <v>256.8</v>
      </c>
      <c r="H37" s="31" t="s">
        <v>14</v>
      </c>
    </row>
    <row r="38" spans="1:9" x14ac:dyDescent="0.25">
      <c r="A38" s="106"/>
      <c r="B38" s="29" t="s">
        <v>41</v>
      </c>
      <c r="C38" s="30" t="s">
        <v>13</v>
      </c>
      <c r="D38" s="8">
        <v>0.12</v>
      </c>
      <c r="E38" s="8">
        <v>0.02</v>
      </c>
      <c r="F38" s="8">
        <v>13.7</v>
      </c>
      <c r="G38" s="7">
        <v>55.86</v>
      </c>
      <c r="H38" s="31" t="s">
        <v>40</v>
      </c>
    </row>
    <row r="39" spans="1:9" x14ac:dyDescent="0.25">
      <c r="A39" s="107" t="s">
        <v>21</v>
      </c>
      <c r="B39" s="108"/>
      <c r="C39" s="32">
        <v>500</v>
      </c>
      <c r="D39" s="6">
        <v>22.060000000000002</v>
      </c>
      <c r="E39" s="6">
        <v>20.91</v>
      </c>
      <c r="F39" s="6">
        <v>85.470000000000013</v>
      </c>
      <c r="G39" s="33">
        <v>664.67</v>
      </c>
      <c r="H39" s="34"/>
    </row>
    <row r="40" spans="1:9" x14ac:dyDescent="0.25">
      <c r="A40" s="56" t="s">
        <v>102</v>
      </c>
      <c r="B40" s="29" t="s">
        <v>20</v>
      </c>
      <c r="C40" s="35">
        <v>80</v>
      </c>
      <c r="D40" s="8">
        <v>4.75</v>
      </c>
      <c r="E40" s="8">
        <v>5.9</v>
      </c>
      <c r="F40" s="8">
        <v>37.450000000000003</v>
      </c>
      <c r="G40" s="7">
        <v>308.55</v>
      </c>
      <c r="H40" s="31" t="s">
        <v>19</v>
      </c>
      <c r="I40" s="11"/>
    </row>
    <row r="41" spans="1:9" x14ac:dyDescent="0.25">
      <c r="A41" s="57"/>
      <c r="B41" s="29" t="s">
        <v>115</v>
      </c>
      <c r="C41" s="35">
        <v>200</v>
      </c>
      <c r="D41" s="8">
        <v>0.06</v>
      </c>
      <c r="E41" s="8">
        <v>0.02</v>
      </c>
      <c r="F41" s="8">
        <v>17.96</v>
      </c>
      <c r="G41" s="7">
        <v>195.82</v>
      </c>
      <c r="H41" s="31" t="s">
        <v>17</v>
      </c>
      <c r="I41" s="11"/>
    </row>
    <row r="42" spans="1:9" s="4" customFormat="1" x14ac:dyDescent="0.25">
      <c r="A42" s="97" t="s">
        <v>103</v>
      </c>
      <c r="B42" s="98"/>
      <c r="C42" s="32">
        <f>SUM(C40:C41)</f>
        <v>280</v>
      </c>
      <c r="D42" s="32">
        <f>SUM(D40:D41)</f>
        <v>4.8099999999999996</v>
      </c>
      <c r="E42" s="32">
        <f>SUM(E40:E41)</f>
        <v>5.92</v>
      </c>
      <c r="F42" s="32">
        <f>SUM(F40:F41)</f>
        <v>55.410000000000004</v>
      </c>
      <c r="G42" s="32">
        <f>SUM(G40:G41)</f>
        <v>504.37</v>
      </c>
      <c r="H42" s="34"/>
      <c r="I42" s="12"/>
    </row>
    <row r="43" spans="1:9" s="1" customFormat="1" ht="16.5" customHeight="1" x14ac:dyDescent="0.25">
      <c r="A43" s="125" t="s">
        <v>3</v>
      </c>
      <c r="B43" s="125"/>
      <c r="C43" s="125"/>
      <c r="D43" s="125"/>
      <c r="E43" s="127" t="s">
        <v>104</v>
      </c>
      <c r="F43" s="127"/>
      <c r="G43" s="127"/>
      <c r="H43" s="127"/>
    </row>
    <row r="44" spans="1:9" s="4" customFormat="1" x14ac:dyDescent="0.25">
      <c r="A44" s="56" t="s">
        <v>102</v>
      </c>
      <c r="B44" s="29" t="s">
        <v>115</v>
      </c>
      <c r="C44" s="35">
        <v>200</v>
      </c>
      <c r="D44" s="8">
        <v>0.06</v>
      </c>
      <c r="E44" s="8">
        <v>0.02</v>
      </c>
      <c r="F44" s="8">
        <v>17.96</v>
      </c>
      <c r="G44" s="7">
        <v>195.82</v>
      </c>
      <c r="H44" s="31" t="s">
        <v>17</v>
      </c>
      <c r="I44" s="11"/>
    </row>
    <row r="45" spans="1:9" s="4" customFormat="1" x14ac:dyDescent="0.25">
      <c r="A45" s="97" t="s">
        <v>103</v>
      </c>
      <c r="B45" s="98"/>
      <c r="C45" s="32">
        <f>SUM(C44:C44)</f>
        <v>200</v>
      </c>
      <c r="D45" s="32">
        <f>SUM(D44:D44)</f>
        <v>0.06</v>
      </c>
      <c r="E45" s="32">
        <f>SUM(E44:E44)</f>
        <v>0.02</v>
      </c>
      <c r="F45" s="32">
        <f>SUM(F44:F44)</f>
        <v>17.96</v>
      </c>
      <c r="G45" s="32">
        <f>SUM(G44:G44)</f>
        <v>195.82</v>
      </c>
      <c r="H45" s="34"/>
      <c r="I45" s="12"/>
    </row>
    <row r="46" spans="1:9" s="4" customFormat="1" x14ac:dyDescent="0.25">
      <c r="A46" s="56" t="s">
        <v>116</v>
      </c>
      <c r="B46" s="29" t="s">
        <v>115</v>
      </c>
      <c r="C46" s="35">
        <v>200</v>
      </c>
      <c r="D46" s="8">
        <v>0.06</v>
      </c>
      <c r="E46" s="8">
        <v>0.02</v>
      </c>
      <c r="F46" s="8">
        <v>17.96</v>
      </c>
      <c r="G46" s="7">
        <v>195.82</v>
      </c>
      <c r="H46" s="31" t="s">
        <v>17</v>
      </c>
      <c r="I46" s="11"/>
    </row>
    <row r="47" spans="1:9" s="4" customFormat="1" x14ac:dyDescent="0.25">
      <c r="A47" s="57"/>
      <c r="B47" s="29" t="s">
        <v>20</v>
      </c>
      <c r="C47" s="35">
        <v>100</v>
      </c>
      <c r="D47" s="8">
        <v>4.75</v>
      </c>
      <c r="E47" s="8">
        <v>5.9</v>
      </c>
      <c r="F47" s="8">
        <v>37.450000000000003</v>
      </c>
      <c r="G47" s="7">
        <v>308.55</v>
      </c>
      <c r="H47" s="31" t="s">
        <v>19</v>
      </c>
      <c r="I47" s="11"/>
    </row>
    <row r="48" spans="1:9" s="4" customFormat="1" x14ac:dyDescent="0.25">
      <c r="A48" s="119" t="s">
        <v>117</v>
      </c>
      <c r="B48" s="120"/>
      <c r="C48" s="36">
        <f>SUM(C46:C47)</f>
        <v>300</v>
      </c>
      <c r="D48" s="37">
        <v>101.69000000000001</v>
      </c>
      <c r="E48" s="37">
        <v>66.329999999999984</v>
      </c>
      <c r="F48" s="37">
        <v>271.53999999999996</v>
      </c>
      <c r="G48" s="38">
        <v>3294.9399999999996</v>
      </c>
      <c r="H48" s="39"/>
      <c r="I48" s="12"/>
    </row>
  </sheetData>
  <mergeCells count="33">
    <mergeCell ref="E1:H1"/>
    <mergeCell ref="E2:H2"/>
    <mergeCell ref="E3:H3"/>
    <mergeCell ref="E4:H4"/>
    <mergeCell ref="A27:A33"/>
    <mergeCell ref="A22:D22"/>
    <mergeCell ref="E22:H22"/>
    <mergeCell ref="A9:H9"/>
    <mergeCell ref="A10:A12"/>
    <mergeCell ref="A13:B13"/>
    <mergeCell ref="A14:A20"/>
    <mergeCell ref="A21:B21"/>
    <mergeCell ref="A5:H5"/>
    <mergeCell ref="A7:A8"/>
    <mergeCell ref="B7:B8"/>
    <mergeCell ref="A48:B48"/>
    <mergeCell ref="A45:B45"/>
    <mergeCell ref="A35:D35"/>
    <mergeCell ref="A36:A38"/>
    <mergeCell ref="A39:B39"/>
    <mergeCell ref="A42:B42"/>
    <mergeCell ref="E35:H35"/>
    <mergeCell ref="A43:D43"/>
    <mergeCell ref="E43:H43"/>
    <mergeCell ref="A23:A25"/>
    <mergeCell ref="A26:B26"/>
    <mergeCell ref="A34:B34"/>
    <mergeCell ref="C7:C8"/>
    <mergeCell ref="D7:F7"/>
    <mergeCell ref="G7:G8"/>
    <mergeCell ref="H7:H8"/>
    <mergeCell ref="A6:D6"/>
    <mergeCell ref="E6:H6"/>
  </mergeCells>
  <pageMargins left="0.31496062992125984" right="0.31496062992125984" top="0.3543307086614173" bottom="0.354330708661417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Мл. шк</vt:lpstr>
      <vt:lpstr>Ст. шк </vt:lpstr>
      <vt:lpstr>Мл. шк ОВЗ</vt:lpstr>
      <vt:lpstr>Ст. шк ОВЗ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MLG777@bk.ru</dc:creator>
  <cp:lastModifiedBy>Юля</cp:lastModifiedBy>
  <cp:lastPrinted>2024-11-01T05:17:45Z</cp:lastPrinted>
  <dcterms:created xsi:type="dcterms:W3CDTF">2010-09-29T09:10:17Z</dcterms:created>
  <dcterms:modified xsi:type="dcterms:W3CDTF">2024-11-01T06:10:59Z</dcterms:modified>
</cp:coreProperties>
</file>